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C:\Users\70636018236\Desktop\"/>
    </mc:Choice>
  </mc:AlternateContent>
  <bookViews>
    <workbookView xWindow="0" yWindow="0" windowWidth="28800" windowHeight="12315"/>
  </bookViews>
  <sheets>
    <sheet name="Sayfa1" sheetId="1" r:id="rId1"/>
  </sheets>
  <definedNames>
    <definedName name="_xlnm.Print_Area" localSheetId="0">Sayfa1!$A$1:$Q$60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51" i="1" l="1"/>
  <c r="O12" i="1" l="1"/>
  <c r="O60" i="1" l="1"/>
  <c r="O11" i="1" l="1"/>
  <c r="O42" i="1" l="1"/>
  <c r="O44" i="1"/>
  <c r="O52" i="1" l="1"/>
  <c r="O50" i="1"/>
  <c r="O33" i="1"/>
  <c r="O32" i="1"/>
  <c r="O34" i="1"/>
  <c r="O49" i="1" l="1"/>
  <c r="O58" i="1" l="1"/>
  <c r="O56" i="1"/>
  <c r="O57" i="1"/>
  <c r="O59" i="1"/>
  <c r="O55" i="1" l="1"/>
  <c r="O10" i="1" l="1"/>
  <c r="O6" i="1" l="1"/>
  <c r="O7" i="1"/>
  <c r="O8" i="1"/>
  <c r="O9" i="1"/>
  <c r="O13" i="1"/>
  <c r="O14" i="1"/>
  <c r="O15" i="1"/>
  <c r="O16" i="1"/>
  <c r="O17" i="1"/>
  <c r="O18" i="1"/>
  <c r="O19" i="1"/>
  <c r="O20" i="1"/>
  <c r="O21" i="1"/>
  <c r="O22" i="1"/>
  <c r="O23" i="1"/>
  <c r="O24" i="1"/>
  <c r="O25" i="1"/>
  <c r="O26" i="1"/>
  <c r="O27" i="1"/>
  <c r="O28" i="1"/>
  <c r="O29" i="1"/>
  <c r="O30" i="1"/>
  <c r="O31" i="1"/>
  <c r="O35" i="1"/>
  <c r="O36" i="1"/>
  <c r="O37" i="1"/>
  <c r="O38" i="1"/>
  <c r="O39" i="1"/>
  <c r="O40" i="1"/>
  <c r="O41" i="1"/>
  <c r="O43" i="1"/>
  <c r="O45" i="1"/>
  <c r="O46" i="1"/>
  <c r="O47" i="1"/>
  <c r="O48" i="1"/>
  <c r="O5" i="1"/>
</calcChain>
</file>

<file path=xl/sharedStrings.xml><?xml version="1.0" encoding="utf-8"?>
<sst xmlns="http://schemas.openxmlformats.org/spreadsheetml/2006/main" count="393" uniqueCount="95">
  <si>
    <t>Sıra No</t>
  </si>
  <si>
    <t>TAŞINMAZ NO</t>
  </si>
  <si>
    <t>İLİ</t>
  </si>
  <si>
    <t>İLÇESİ</t>
  </si>
  <si>
    <t>İHALE TARİHİ</t>
  </si>
  <si>
    <t>İHALE SAATİ</t>
  </si>
  <si>
    <t>SATIŞI YAPILACAK TAŞINMAZIN</t>
  </si>
  <si>
    <t>SıraNo</t>
  </si>
  <si>
    <t>CİNSİ</t>
  </si>
  <si>
    <t>ADA</t>
  </si>
  <si>
    <t>PARSEL</t>
  </si>
  <si>
    <t>HAZİNE HİSSESİ    MİKTARI (M2)</t>
  </si>
  <si>
    <t>İMAR DURUMU</t>
  </si>
  <si>
    <t>TAHMİNİ BEDELİ (TL)</t>
  </si>
  <si>
    <t>GEÇİCİ TEMİNAT (TL)</t>
  </si>
  <si>
    <t>KİRALAMASI YAPILACAK TAŞINMAZIN</t>
  </si>
  <si>
    <t>HİSSE ORANI</t>
  </si>
  <si>
    <t>KİRAYA VERİLECEK MİKTARI (M2)</t>
  </si>
  <si>
    <t>KİRALAMA AMACI</t>
  </si>
  <si>
    <t>MAHALLE/ KÖYÜ</t>
  </si>
  <si>
    <t>-</t>
  </si>
  <si>
    <t>TOKAT</t>
  </si>
  <si>
    <t>MERKEZ</t>
  </si>
  <si>
    <t>TOKAT ÇEVRE, ŞEHİRCİLİK VE İKLİM DEĞİŞİKLİĞİ İL MÜDÜRLÜĞÜ MİLLİ EMLAK MÜDÜRLÜĞÜNDEN İLAN</t>
  </si>
  <si>
    <r>
      <t xml:space="preserve">         Aşağıda nitelikleri belirtilen taşınmazın satış ve kiralama ihaleleri 2886 sayılı Kanunun 45. maddesine göre  açık teklif usulü ile karşılarında yazılı tarih ve saatlerde Altıyüzevler Mahallesi Fidanlık Caddesi No: 34 de bulunan Tokat Çevre, Şehircilik ve İklim Değişikliği İl Müdürlüğü giriş katında bulunan ihale odasında toplanacak komisyon huzurunda yapılacaktır.
        1- Satışı ve kiralaması yapılacak olan taşınmazlara ait şartnameler mesai saatleri içerisinde Tokat Çevre, Şehircilik ve İklim Değişikliği İl Müdürlüğü  Milli Emlak Müdürlüğünde ücretsiz görülebilir.
        2- Taşınmazların satış bedeli, Belediye ve mücavir alan sınırları içerisinde 5.000,00 TL. bu sınırlar dışında ise 1.000,00 TL' sini geçtiği takdirde, alıcının belirteceği tarihler de dikkate alınarak bedelin en az dörtte biri peşin, kalanı en fazla 2 yılda, eşit taksitlerde ve üçer aylık dilimler halinde kanuni faizi ile birlikte ödenebilecektir. Taksitlerin vadesinden önce ödenmesi durumunda, tahsil tarihi itibarıyla faiz hesaplanacaktır.
       3- Hazineye ait taşınmazların satış ve devir işlemleri ve bu devir işlemler sırasında düzenlenen belgeler vergi (KDV dahil) resim ve harçtan müstesnadır .Satışı yapılan taşınmaz mallar, satış tarihini  takip eden yıldan itibaren beş yıl süre ile emlak vergisine tabi tutulmaz.
       4- İhaleye katılacakların; 
           a) Yasal yerleşim yeri belgesi (İkametgah ilmühaberi)
           b) Tebligat için Türkiye'de adres göstermesi,
           c) Gerçek kişilerin T.C. Kimlik numarasını, tüzel kişilerin ise vergi kimlik numarasını bildirmeleri,
           ç) Geçici teminat olarak, 2886 sayılı Kanun ve Hazine Taşınmazlarının İdaresi Hakkında Yönetmeliğe göre sayılan değerlerden Tedavüldeki Türk Parası, mevduat veya katılım bankalarının verecekleri süresiz teminat mektupları, Hazine Müsteşarlığınca ihraç edilen Devlet İç Borçlanma Senetleri veya bu senetler yerine düzenlenen belgeler (nominal bedele faiz dahil edilerek ihraç edilmiş ise, bu işlemlerde anaparaya tekabül eden satış değerleri esas alınır), dışarıda yerleşik kişiler ile geçimini yurt dışında temin eden Türk vatandaşlarından, teminat olarak Türkiye Cumhuriyet Merkez Bankasınca belirlenen konvertibl döviz, 
          d)  Özel hukuk tüzel kişilerin yukarda belirtilen şartlardan ayrı olarak idare merkezlerinin bulunduğu yer mahkemesinden veya siciline kayıtlı bulunduğu Ticaret ve Sanayi Odasından yahut benzeri mesleki  kuruluşların, ihalenin  yapıldığı 2021 yılı içinde alınmış  sicil kayıt belgesi  ile tüzel  kişilik adına ihaleye katılacak veya teklifte bulunacak kişilerin tüzel kişiliği temsile  tam  yetkili  olduklarını  gösterir Noterlikçe  tasdik edilmiş imza  sirkülerini  veya  vekaletnameyi  vermeleri, Kamu tüzel  kişilerin ise  yukarıda (b) ve (d) bentlerinde  belirtilen şartlardan ayrı olarak tüzel kişilik adına ihaleye katılacak veya teklifte bulunacak kişiliği temsile yetkili olduğunu belirtir belgeyi, idareye verecektir.  
       5- İstekliler ilanda ihale saatine kadar komisyon başkanlığına ulaşmış olmak şartıyla yukarıda belirtilen belgelerle birlikte, imzalı, şartname ve eklerin tamamen okunup kabul edildiğini, teklif edilen fiyatın rakam ve yazıyla birbirine uygun olarak teklif mektuplarını da içerir Tekliflerini iadeli taahhütlü olarak yukarıda belirtilen ihalenin yapılacağı adrese gönderebilirler. Ancak teklif sahibi komisyonda hazır bulunmadığı takdirde posta ile gönderilen teklif son ve kesin teklif olarak kabul edilecektir. Posta ile yapılan müracaatlarda ihale saatinden sonra gelen teklifler ile usulüne uygun olmayan veya üzerinde kazıntı, silinti veya düzeltme bulunan teklifler kabul edilmez. 
      6- Komisyonlar, gerekçesini kararda belirtmek suretiyle ihaleyi yapıp yapmamakla serbesttir. Komisyonların ihaleyi yapmama kararı kesindir.
      7- Bu ihaleye ilişkin bilgiler https://tokat.csb.gov.tr adresinden öğrenebileceği gibi, Türkiye genelindeki ihale bilgileri www.milliemlak.gov.tr adresinden de öğrenilebilir. İrtibat: 0356 214 31 39 
      8- </t>
    </r>
    <r>
      <rPr>
        <u/>
        <sz val="9"/>
        <rFont val="Times New Roman"/>
        <family val="1"/>
        <charset val="162"/>
      </rPr>
      <t xml:space="preserve">İhaleye iştirak edecek isteklilerin Covid 19 salgını nedeniyle maske kullanmaları, HES Kodu bulundurmaları ve sosyal mesafe kurallarına uymaları zorunludur.
</t>
    </r>
    <r>
      <rPr>
        <sz val="9"/>
        <rFont val="Times New Roman"/>
        <family val="1"/>
        <charset val="162"/>
      </rPr>
      <t xml:space="preserve">      9- Satış işlemlerinde, taşınmaz satış bedelinin %1'i  oranında Döner Sermaye Harcı tahsil edilecektir.
      İlan olunur.   </t>
    </r>
  </si>
  <si>
    <t>12.005,22</t>
  </si>
  <si>
    <t>14.590.65</t>
  </si>
  <si>
    <t>6.494.68</t>
  </si>
  <si>
    <t>YÜZÖLÇÜMÜ    (M2)</t>
  </si>
  <si>
    <t>ÇAMAĞZI</t>
  </si>
  <si>
    <t>YÜZÖLÇÜMÜ   (M2 )</t>
  </si>
  <si>
    <t>5.461.31</t>
  </si>
  <si>
    <t>54.401.08</t>
  </si>
  <si>
    <t>2.864,95</t>
  </si>
  <si>
    <t>164,24</t>
  </si>
  <si>
    <t>697,75</t>
  </si>
  <si>
    <t>Tarımsal Amaçlı olarak 5 Yıl Süreli</t>
  </si>
  <si>
    <t>3.346,06</t>
  </si>
  <si>
    <t>429,88</t>
  </si>
  <si>
    <t>3.044,98</t>
  </si>
  <si>
    <t>59,91</t>
  </si>
  <si>
    <t>873,50</t>
  </si>
  <si>
    <t>898,05</t>
  </si>
  <si>
    <t>2.165,20</t>
  </si>
  <si>
    <t>7.939,07</t>
  </si>
  <si>
    <t>4.686,00</t>
  </si>
  <si>
    <t>Sağlık Ocağı Lojmanı ve Arsası</t>
  </si>
  <si>
    <t>Arsa</t>
  </si>
  <si>
    <t>Hali Arazi</t>
  </si>
  <si>
    <t>Hamtoprak</t>
  </si>
  <si>
    <t>Tarla</t>
  </si>
  <si>
    <t>DHTA</t>
  </si>
  <si>
    <t>Güneşli</t>
  </si>
  <si>
    <t>Çamdere</t>
  </si>
  <si>
    <t>Kızıl</t>
  </si>
  <si>
    <t>Günçalı</t>
  </si>
  <si>
    <t>Kabakboğazı</t>
  </si>
  <si>
    <t>Çatalkaya</t>
  </si>
  <si>
    <t>Tahtoba</t>
  </si>
  <si>
    <t>Uğrak</t>
  </si>
  <si>
    <t>Yayladalı</t>
  </si>
  <si>
    <t>Kaleardı</t>
  </si>
  <si>
    <t>Altuntaş</t>
  </si>
  <si>
    <t>Çat-Karşıyaka</t>
  </si>
  <si>
    <t>Ankara Mah</t>
  </si>
  <si>
    <t>Suiçmez</t>
  </si>
  <si>
    <t>Tatarhacı</t>
  </si>
  <si>
    <t>Mehmetpaşa</t>
  </si>
  <si>
    <t>Karkıncık</t>
  </si>
  <si>
    <t>Ulaş</t>
  </si>
  <si>
    <t>Emirseyit-Güneşli</t>
  </si>
  <si>
    <t>Ahmetalan</t>
  </si>
  <si>
    <t>Bakışlı</t>
  </si>
  <si>
    <t>Aydoğdu</t>
  </si>
  <si>
    <t>Sevindik</t>
  </si>
  <si>
    <t>Dereyaka</t>
  </si>
  <si>
    <t>Binecek</t>
  </si>
  <si>
    <t>Batmantaş</t>
  </si>
  <si>
    <t>Merkez</t>
  </si>
  <si>
    <t>Tokat</t>
  </si>
  <si>
    <t>Emirseyit</t>
  </si>
  <si>
    <t>Dedeli</t>
  </si>
  <si>
    <t xml:space="preserve">Tam </t>
  </si>
  <si>
    <t xml:space="preserve">İmarsız </t>
  </si>
  <si>
    <t xml:space="preserve">İmarlı </t>
  </si>
  <si>
    <t>Konut</t>
  </si>
  <si>
    <t>İmarsız</t>
  </si>
  <si>
    <t>İmarlı (Konut)</t>
  </si>
  <si>
    <t>İmarlı  (Konut+Yol)</t>
  </si>
  <si>
    <t>Tam</t>
  </si>
  <si>
    <t>Sağlık  Ocağı Lojman ve Bahçesi</t>
  </si>
  <si>
    <t>Çay</t>
  </si>
  <si>
    <t>14.776,00</t>
  </si>
  <si>
    <t>İmarlı (Özel Mahsul Alanı)</t>
  </si>
  <si>
    <t>Akyurt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</si>
</sst>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charset val="162"/>
      <scheme val="minor"/>
    </font>
    <font>
      <sz val="10"/>
      <name val="Arial"/>
      <charset val="162"/>
    </font>
    <font>
      <sz val="10"/>
      <name val="Arial"/>
      <family val="2"/>
      <charset val="162"/>
    </font>
    <font>
      <sz val="9"/>
      <name val="Times New Roman"/>
      <family val="1"/>
      <charset val="162"/>
    </font>
    <font>
      <b/>
      <sz val="9"/>
      <name val="Times New Roman"/>
      <family val="1"/>
      <charset val="162"/>
    </font>
    <font>
      <b/>
      <sz val="8"/>
      <name val="Times New Roman"/>
      <family val="1"/>
      <charset val="162"/>
    </font>
    <font>
      <b/>
      <sz val="11"/>
      <color theme="1"/>
      <name val="Times New Roman"/>
      <family val="1"/>
      <charset val="162"/>
    </font>
    <font>
      <sz val="9"/>
      <color theme="1"/>
      <name val="Times New Roman"/>
      <family val="1"/>
      <charset val="162"/>
    </font>
    <font>
      <b/>
      <sz val="12"/>
      <name val="Times New Roman"/>
      <family val="1"/>
      <charset val="162"/>
    </font>
    <font>
      <u/>
      <sz val="9"/>
      <name val="Times New Roman"/>
      <family val="1"/>
      <charset val="162"/>
    </font>
  </fonts>
  <fills count="3">
    <fill>
      <patternFill patternType="none"/>
    </fill>
    <fill>
      <patternFill patternType="gray125"/>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auto="1"/>
      </left>
      <right/>
      <top/>
      <bottom/>
      <diagonal/>
    </border>
    <border>
      <left style="medium">
        <color indexed="64"/>
      </left>
      <right style="thin">
        <color indexed="64"/>
      </right>
      <top style="medium">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3">
    <xf numFmtId="0" fontId="0" fillId="0" borderId="0"/>
    <xf numFmtId="0" fontId="1" fillId="0" borderId="0"/>
    <xf numFmtId="0" fontId="2" fillId="0" borderId="0"/>
  </cellStyleXfs>
  <cellXfs count="70">
    <xf numFmtId="0" fontId="0" fillId="0" borderId="0" xfId="0"/>
    <xf numFmtId="0" fontId="3" fillId="0" borderId="1" xfId="1" applyFont="1" applyBorder="1" applyAlignment="1">
      <alignment horizontal="left" vertical="center" shrinkToFit="1"/>
    </xf>
    <xf numFmtId="4" fontId="3" fillId="0" borderId="1" xfId="1" applyNumberFormat="1" applyFont="1" applyBorder="1" applyAlignment="1">
      <alignment horizontal="center" vertical="center" wrapText="1" shrinkToFit="1"/>
    </xf>
    <xf numFmtId="4" fontId="3" fillId="0" borderId="1" xfId="1" applyNumberFormat="1" applyFont="1" applyBorder="1" applyAlignment="1">
      <alignment horizontal="center" vertical="center" shrinkToFit="1"/>
    </xf>
    <xf numFmtId="2" fontId="3" fillId="0" borderId="1" xfId="1" applyNumberFormat="1" applyFont="1" applyBorder="1" applyAlignment="1">
      <alignment horizontal="center" vertical="center" wrapText="1"/>
    </xf>
    <xf numFmtId="4" fontId="3" fillId="0" borderId="1" xfId="1" applyNumberFormat="1" applyFont="1" applyBorder="1" applyAlignment="1">
      <alignment horizontal="center" vertical="center" wrapText="1"/>
    </xf>
    <xf numFmtId="0" fontId="4" fillId="0" borderId="6" xfId="1" applyFont="1" applyBorder="1" applyAlignment="1">
      <alignment horizontal="center" vertical="center" wrapText="1"/>
    </xf>
    <xf numFmtId="0" fontId="4" fillId="0" borderId="4" xfId="1" applyFont="1" applyBorder="1" applyAlignment="1">
      <alignment horizontal="center" vertical="center"/>
    </xf>
    <xf numFmtId="0" fontId="5" fillId="0" borderId="4" xfId="1" applyFont="1" applyBorder="1" applyAlignment="1">
      <alignment horizontal="center" vertical="center"/>
    </xf>
    <xf numFmtId="0" fontId="5" fillId="0" borderId="4" xfId="1" applyFont="1" applyBorder="1" applyAlignment="1">
      <alignment horizontal="center" vertical="center" wrapText="1"/>
    </xf>
    <xf numFmtId="0" fontId="4" fillId="0" borderId="4" xfId="1" applyFont="1" applyBorder="1" applyAlignment="1">
      <alignment horizontal="center" vertical="center" wrapText="1"/>
    </xf>
    <xf numFmtId="0" fontId="3" fillId="0" borderId="1" xfId="1" quotePrefix="1" applyFont="1" applyBorder="1" applyAlignment="1">
      <alignment horizontal="center" vertical="center" shrinkToFit="1"/>
    </xf>
    <xf numFmtId="0" fontId="7" fillId="0" borderId="1" xfId="0" applyFont="1" applyBorder="1"/>
    <xf numFmtId="0" fontId="7" fillId="0" borderId="1" xfId="0" applyFont="1" applyBorder="1" applyAlignment="1">
      <alignment horizontal="left"/>
    </xf>
    <xf numFmtId="4" fontId="7" fillId="0" borderId="1" xfId="0" applyNumberFormat="1" applyFont="1" applyBorder="1" applyAlignment="1">
      <alignment horizontal="center"/>
    </xf>
    <xf numFmtId="0" fontId="3" fillId="0" borderId="1" xfId="1" applyFont="1" applyBorder="1" applyAlignment="1">
      <alignment horizontal="left" vertical="center"/>
    </xf>
    <xf numFmtId="0" fontId="7" fillId="0" borderId="1" xfId="0" applyFont="1" applyBorder="1" applyAlignment="1">
      <alignment horizontal="center" vertical="center"/>
    </xf>
    <xf numFmtId="2" fontId="7" fillId="0" borderId="1" xfId="0" applyNumberFormat="1" applyFont="1" applyBorder="1" applyAlignment="1">
      <alignment horizontal="center" vertical="center"/>
    </xf>
    <xf numFmtId="14" fontId="3" fillId="2" borderId="1" xfId="2" applyNumberFormat="1" applyFont="1" applyFill="1" applyBorder="1" applyAlignment="1">
      <alignment horizontal="center" vertical="center" wrapText="1"/>
    </xf>
    <xf numFmtId="4" fontId="3" fillId="2" borderId="1" xfId="1" applyNumberFormat="1" applyFont="1" applyFill="1" applyBorder="1" applyAlignment="1">
      <alignment horizontal="center" vertical="center" shrinkToFit="1"/>
    </xf>
    <xf numFmtId="4" fontId="7" fillId="2" borderId="1" xfId="0" applyNumberFormat="1" applyFont="1" applyFill="1" applyBorder="1" applyAlignment="1">
      <alignment horizontal="center"/>
    </xf>
    <xf numFmtId="4" fontId="7" fillId="0" borderId="1" xfId="0" applyNumberFormat="1" applyFont="1" applyBorder="1" applyAlignment="1">
      <alignment horizontal="center" vertical="center"/>
    </xf>
    <xf numFmtId="0" fontId="7" fillId="0" borderId="1" xfId="0" applyFont="1" applyBorder="1" applyAlignment="1">
      <alignment horizontal="center"/>
    </xf>
    <xf numFmtId="0" fontId="3" fillId="0" borderId="1" xfId="1" applyFont="1" applyBorder="1" applyAlignment="1">
      <alignment horizontal="center" vertical="center" shrinkToFit="1"/>
    </xf>
    <xf numFmtId="0" fontId="3" fillId="0" borderId="1" xfId="1" applyFont="1" applyBorder="1" applyAlignment="1">
      <alignment horizontal="center" vertical="center"/>
    </xf>
    <xf numFmtId="0" fontId="3" fillId="0" borderId="1" xfId="1" applyFont="1" applyBorder="1" applyAlignment="1">
      <alignment horizontal="center" vertical="center" wrapText="1"/>
    </xf>
    <xf numFmtId="0" fontId="3" fillId="0" borderId="1" xfId="1" applyFont="1" applyBorder="1" applyAlignment="1">
      <alignment horizontal="center" vertical="center" shrinkToFit="1"/>
    </xf>
    <xf numFmtId="20" fontId="3" fillId="2" borderId="1" xfId="2" applyNumberFormat="1" applyFont="1" applyFill="1" applyBorder="1" applyAlignment="1">
      <alignment horizontal="center" vertical="center"/>
    </xf>
    <xf numFmtId="0" fontId="3" fillId="0" borderId="1" xfId="1" applyFont="1" applyBorder="1" applyAlignment="1">
      <alignment horizontal="center" vertical="center"/>
    </xf>
    <xf numFmtId="0" fontId="3" fillId="0" borderId="1" xfId="1" applyFont="1" applyBorder="1" applyAlignment="1">
      <alignment horizontal="center" vertical="center" wrapText="1"/>
    </xf>
    <xf numFmtId="0" fontId="3" fillId="0" borderId="1" xfId="1" applyFont="1" applyBorder="1" applyAlignment="1">
      <alignment horizontal="center" vertical="center"/>
    </xf>
    <xf numFmtId="0" fontId="7" fillId="0" borderId="1" xfId="0" applyFont="1" applyBorder="1" applyAlignment="1">
      <alignment horizontal="center"/>
    </xf>
    <xf numFmtId="0" fontId="3" fillId="0" borderId="1" xfId="1" applyFont="1" applyBorder="1" applyAlignment="1">
      <alignment horizontal="center" vertical="center" shrinkToFit="1"/>
    </xf>
    <xf numFmtId="0" fontId="7" fillId="0" borderId="1" xfId="0" applyFont="1" applyBorder="1" applyAlignment="1">
      <alignment wrapText="1"/>
    </xf>
    <xf numFmtId="0" fontId="7" fillId="0" borderId="1" xfId="0" applyFont="1" applyBorder="1" applyAlignment="1">
      <alignment horizontal="center"/>
    </xf>
    <xf numFmtId="0" fontId="7" fillId="0" borderId="1" xfId="0" applyFont="1" applyBorder="1" applyAlignment="1">
      <alignment horizontal="center"/>
    </xf>
    <xf numFmtId="0" fontId="3" fillId="0" borderId="1" xfId="1" applyFont="1" applyBorder="1" applyAlignment="1">
      <alignment horizontal="center" vertical="center"/>
    </xf>
    <xf numFmtId="2" fontId="7" fillId="0" borderId="1" xfId="0" applyNumberFormat="1" applyFont="1" applyBorder="1" applyAlignment="1">
      <alignment horizontal="center"/>
    </xf>
    <xf numFmtId="0" fontId="3" fillId="0" borderId="1" xfId="1" applyFont="1" applyBorder="1" applyAlignment="1">
      <alignment horizontal="center" vertical="center"/>
    </xf>
    <xf numFmtId="2" fontId="3" fillId="0" borderId="1" xfId="1" applyNumberFormat="1" applyFont="1" applyBorder="1" applyAlignment="1">
      <alignment horizontal="center" vertical="center" shrinkToFit="1"/>
    </xf>
    <xf numFmtId="2" fontId="3" fillId="0" borderId="1" xfId="1" applyNumberFormat="1" applyFont="1" applyBorder="1" applyAlignment="1">
      <alignment horizontal="center" vertical="center" wrapText="1" shrinkToFit="1"/>
    </xf>
    <xf numFmtId="0" fontId="7" fillId="0" borderId="1" xfId="0" applyFont="1" applyBorder="1" applyAlignment="1">
      <alignment horizontal="center"/>
    </xf>
    <xf numFmtId="0" fontId="3" fillId="0" borderId="1" xfId="1" applyFont="1" applyBorder="1" applyAlignment="1">
      <alignment horizontal="center" vertical="center"/>
    </xf>
    <xf numFmtId="0" fontId="7" fillId="0" borderId="1" xfId="0" applyFont="1" applyBorder="1" applyAlignment="1">
      <alignment horizontal="center"/>
    </xf>
    <xf numFmtId="0" fontId="3" fillId="0" borderId="1" xfId="1" applyFont="1" applyBorder="1" applyAlignment="1">
      <alignment horizontal="center" vertical="center"/>
    </xf>
    <xf numFmtId="0" fontId="3" fillId="0" borderId="2" xfId="1" applyFont="1" applyBorder="1" applyAlignment="1">
      <alignment horizontal="center" vertical="center" shrinkToFit="1"/>
    </xf>
    <xf numFmtId="0" fontId="3" fillId="0" borderId="3" xfId="1" applyFont="1" applyBorder="1" applyAlignment="1">
      <alignment horizontal="center" vertical="center" shrinkToFit="1"/>
    </xf>
    <xf numFmtId="0" fontId="7" fillId="0" borderId="1" xfId="0" applyFont="1" applyBorder="1" applyAlignment="1">
      <alignment horizontal="center"/>
    </xf>
    <xf numFmtId="0" fontId="3" fillId="0" borderId="1" xfId="1" applyFont="1" applyBorder="1" applyAlignment="1">
      <alignment horizontal="center" vertical="center" wrapText="1" shrinkToFit="1"/>
    </xf>
    <xf numFmtId="0" fontId="5" fillId="0" borderId="13" xfId="1" applyFont="1" applyBorder="1" applyAlignment="1">
      <alignment horizontal="center" vertical="center"/>
    </xf>
    <xf numFmtId="0" fontId="5" fillId="0" borderId="14" xfId="1" applyFont="1" applyBorder="1" applyAlignment="1">
      <alignment horizontal="center" vertical="center"/>
    </xf>
    <xf numFmtId="0" fontId="8" fillId="0" borderId="5" xfId="1" applyFont="1" applyBorder="1" applyAlignment="1">
      <alignment horizontal="center" vertical="center"/>
    </xf>
    <xf numFmtId="0" fontId="8" fillId="0" borderId="0" xfId="1" applyFont="1" applyBorder="1" applyAlignment="1">
      <alignment horizontal="center" vertical="center"/>
    </xf>
    <xf numFmtId="0" fontId="8" fillId="0" borderId="15" xfId="1"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3" fillId="0" borderId="8" xfId="2" applyFont="1" applyBorder="1" applyAlignment="1">
      <alignment vertical="center" wrapText="1"/>
    </xf>
    <xf numFmtId="0" fontId="3" fillId="0" borderId="9" xfId="2" applyFont="1" applyBorder="1" applyAlignment="1">
      <alignment vertical="center" wrapText="1"/>
    </xf>
    <xf numFmtId="0" fontId="3" fillId="0" borderId="9" xfId="2" applyFont="1" applyBorder="1" applyAlignment="1">
      <alignment vertical="center"/>
    </xf>
    <xf numFmtId="0" fontId="3" fillId="0" borderId="10" xfId="2" applyFont="1" applyBorder="1" applyAlignment="1">
      <alignment vertical="center"/>
    </xf>
    <xf numFmtId="0" fontId="4" fillId="0" borderId="16" xfId="1" applyFont="1" applyBorder="1" applyAlignment="1">
      <alignment horizontal="center" vertical="center" wrapText="1"/>
    </xf>
    <xf numFmtId="0" fontId="4" fillId="0" borderId="17" xfId="1" applyFont="1" applyBorder="1" applyAlignment="1">
      <alignment horizontal="center" vertical="center" wrapText="1"/>
    </xf>
    <xf numFmtId="0" fontId="4" fillId="0" borderId="13" xfId="1" applyFont="1" applyBorder="1" applyAlignment="1">
      <alignment horizontal="center" vertical="center" wrapText="1"/>
    </xf>
    <xf numFmtId="0" fontId="4" fillId="0" borderId="14" xfId="1" applyFont="1" applyBorder="1" applyAlignment="1">
      <alignment horizontal="center" vertical="center" wrapText="1"/>
    </xf>
    <xf numFmtId="0" fontId="8" fillId="0" borderId="11" xfId="1" applyFont="1" applyBorder="1" applyAlignment="1">
      <alignment horizontal="center" vertical="center"/>
    </xf>
    <xf numFmtId="0" fontId="8" fillId="0" borderId="12" xfId="1" applyFont="1" applyBorder="1" applyAlignment="1">
      <alignment horizontal="center" vertical="center"/>
    </xf>
    <xf numFmtId="0" fontId="8" fillId="0" borderId="7" xfId="1" applyFont="1" applyBorder="1" applyAlignment="1">
      <alignment horizontal="center" vertical="center"/>
    </xf>
    <xf numFmtId="0" fontId="7" fillId="0" borderId="2" xfId="0" applyFont="1" applyBorder="1" applyAlignment="1">
      <alignment horizontal="center"/>
    </xf>
    <xf numFmtId="0" fontId="7" fillId="0" borderId="3" xfId="0" applyFont="1" applyBorder="1" applyAlignment="1">
      <alignment horizontal="center"/>
    </xf>
  </cellXfs>
  <cellStyles count="3">
    <cellStyle name="Normal" xfId="0" builtinId="0"/>
    <cellStyle name="Normal 2" xfId="1"/>
    <cellStyle name="Normal_Sayfa1_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0"/>
  <sheetViews>
    <sheetView tabSelected="1" zoomScale="112" zoomScaleNormal="112" workbookViewId="0">
      <selection activeCell="Q52" sqref="Q52"/>
    </sheetView>
  </sheetViews>
  <sheetFormatPr defaultRowHeight="15" x14ac:dyDescent="0.25"/>
  <cols>
    <col min="1" max="1" width="5" customWidth="1"/>
    <col min="2" max="2" width="9.625" customWidth="1"/>
    <col min="3" max="3" width="7.125" bestFit="1" customWidth="1"/>
    <col min="4" max="4" width="8.25" bestFit="1" customWidth="1"/>
    <col min="5" max="5" width="13.25" bestFit="1" customWidth="1"/>
    <col min="6" max="6" width="19.625" bestFit="1" customWidth="1"/>
    <col min="7" max="7" width="6.875" customWidth="1"/>
    <col min="8" max="8" width="8.125" customWidth="1"/>
    <col min="9" max="9" width="9.875" customWidth="1"/>
    <col min="10" max="10" width="7" customWidth="1"/>
    <col min="11" max="11" width="9" customWidth="1"/>
    <col min="13" max="13" width="14" customWidth="1"/>
    <col min="14" max="14" width="10.75" customWidth="1"/>
    <col min="15" max="15" width="9.25" customWidth="1"/>
    <col min="16" max="16" width="9.625" customWidth="1"/>
  </cols>
  <sheetData>
    <row r="1" spans="1:17" ht="19.5" customHeight="1" thickBot="1" x14ac:dyDescent="0.3">
      <c r="A1" s="54" t="s">
        <v>23</v>
      </c>
      <c r="B1" s="55"/>
      <c r="C1" s="55"/>
      <c r="D1" s="55"/>
      <c r="E1" s="55"/>
      <c r="F1" s="55"/>
      <c r="G1" s="55"/>
      <c r="H1" s="55"/>
      <c r="I1" s="55"/>
      <c r="J1" s="55"/>
      <c r="K1" s="55"/>
      <c r="L1" s="55"/>
      <c r="M1" s="55"/>
      <c r="N1" s="55"/>
      <c r="O1" s="55"/>
      <c r="P1" s="55"/>
      <c r="Q1" s="56"/>
    </row>
    <row r="2" spans="1:17" ht="326.25" customHeight="1" thickBot="1" x14ac:dyDescent="0.3">
      <c r="A2" s="57" t="s">
        <v>24</v>
      </c>
      <c r="B2" s="58"/>
      <c r="C2" s="59"/>
      <c r="D2" s="59"/>
      <c r="E2" s="59"/>
      <c r="F2" s="59"/>
      <c r="G2" s="59"/>
      <c r="H2" s="59"/>
      <c r="I2" s="59"/>
      <c r="J2" s="59"/>
      <c r="K2" s="59"/>
      <c r="L2" s="59"/>
      <c r="M2" s="59"/>
      <c r="N2" s="59"/>
      <c r="O2" s="59"/>
      <c r="P2" s="59"/>
      <c r="Q2" s="60"/>
    </row>
    <row r="3" spans="1:17" ht="24" customHeight="1" thickBot="1" x14ac:dyDescent="0.3">
      <c r="A3" s="65" t="s">
        <v>6</v>
      </c>
      <c r="B3" s="66"/>
      <c r="C3" s="66"/>
      <c r="D3" s="66"/>
      <c r="E3" s="66"/>
      <c r="F3" s="66"/>
      <c r="G3" s="66"/>
      <c r="H3" s="66"/>
      <c r="I3" s="66"/>
      <c r="J3" s="66"/>
      <c r="K3" s="66"/>
      <c r="L3" s="66"/>
      <c r="M3" s="66"/>
      <c r="N3" s="66"/>
      <c r="O3" s="66"/>
      <c r="P3" s="66"/>
      <c r="Q3" s="67"/>
    </row>
    <row r="4" spans="1:17" ht="36" customHeight="1" x14ac:dyDescent="0.25">
      <c r="A4" s="6" t="s">
        <v>7</v>
      </c>
      <c r="B4" s="10" t="s">
        <v>1</v>
      </c>
      <c r="C4" s="7" t="s">
        <v>2</v>
      </c>
      <c r="D4" s="7" t="s">
        <v>3</v>
      </c>
      <c r="E4" s="10" t="s">
        <v>19</v>
      </c>
      <c r="F4" s="7" t="s">
        <v>8</v>
      </c>
      <c r="G4" s="7" t="s">
        <v>9</v>
      </c>
      <c r="H4" s="7" t="s">
        <v>10</v>
      </c>
      <c r="I4" s="10" t="s">
        <v>28</v>
      </c>
      <c r="J4" s="61" t="s">
        <v>11</v>
      </c>
      <c r="K4" s="62"/>
      <c r="L4" s="63" t="s">
        <v>12</v>
      </c>
      <c r="M4" s="64"/>
      <c r="N4" s="10" t="s">
        <v>13</v>
      </c>
      <c r="O4" s="10" t="s">
        <v>14</v>
      </c>
      <c r="P4" s="10" t="s">
        <v>4</v>
      </c>
      <c r="Q4" s="10" t="s">
        <v>5</v>
      </c>
    </row>
    <row r="5" spans="1:17" ht="15.95" customHeight="1" x14ac:dyDescent="0.25">
      <c r="A5" s="24">
        <v>1</v>
      </c>
      <c r="B5" s="15">
        <v>60010113316</v>
      </c>
      <c r="C5" s="1" t="s">
        <v>79</v>
      </c>
      <c r="D5" s="1" t="s">
        <v>78</v>
      </c>
      <c r="E5" s="1" t="s">
        <v>52</v>
      </c>
      <c r="F5" s="1" t="s">
        <v>47</v>
      </c>
      <c r="G5" s="23">
        <v>2243</v>
      </c>
      <c r="H5" s="23">
        <v>7</v>
      </c>
      <c r="I5" s="39">
        <v>1503.26</v>
      </c>
      <c r="J5" s="45" t="s">
        <v>82</v>
      </c>
      <c r="K5" s="46"/>
      <c r="L5" s="48" t="s">
        <v>85</v>
      </c>
      <c r="M5" s="48"/>
      <c r="N5" s="19">
        <v>1361964</v>
      </c>
      <c r="O5" s="3">
        <f>N5*0.3</f>
        <v>408589.2</v>
      </c>
      <c r="P5" s="18">
        <v>44537</v>
      </c>
      <c r="Q5" s="27">
        <v>0.375</v>
      </c>
    </row>
    <row r="6" spans="1:17" ht="15.95" customHeight="1" x14ac:dyDescent="0.25">
      <c r="A6" s="24">
        <v>2</v>
      </c>
      <c r="B6" s="15">
        <v>60010113498</v>
      </c>
      <c r="C6" s="1" t="s">
        <v>79</v>
      </c>
      <c r="D6" s="1" t="s">
        <v>78</v>
      </c>
      <c r="E6" s="1" t="s">
        <v>52</v>
      </c>
      <c r="F6" s="1" t="s">
        <v>47</v>
      </c>
      <c r="G6" s="23">
        <v>2166</v>
      </c>
      <c r="H6" s="23">
        <v>24</v>
      </c>
      <c r="I6" s="40">
        <v>762.87</v>
      </c>
      <c r="J6" s="45" t="s">
        <v>82</v>
      </c>
      <c r="K6" s="46"/>
      <c r="L6" s="48" t="s">
        <v>85</v>
      </c>
      <c r="M6" s="48"/>
      <c r="N6" s="2">
        <v>561000</v>
      </c>
      <c r="O6" s="3">
        <f t="shared" ref="O6:O52" si="0">N6*0.3</f>
        <v>168300</v>
      </c>
      <c r="P6" s="18">
        <v>44537</v>
      </c>
      <c r="Q6" s="27">
        <v>0.38541666666666669</v>
      </c>
    </row>
    <row r="7" spans="1:17" ht="15.95" customHeight="1" x14ac:dyDescent="0.25">
      <c r="A7" s="28">
        <v>3</v>
      </c>
      <c r="B7" s="15">
        <v>60010117289</v>
      </c>
      <c r="C7" s="1" t="s">
        <v>79</v>
      </c>
      <c r="D7" s="1" t="s">
        <v>78</v>
      </c>
      <c r="E7" s="1" t="s">
        <v>53</v>
      </c>
      <c r="F7" s="1" t="s">
        <v>48</v>
      </c>
      <c r="G7" s="11" t="s">
        <v>20</v>
      </c>
      <c r="H7" s="23">
        <v>738</v>
      </c>
      <c r="I7" s="40">
        <v>3343.85</v>
      </c>
      <c r="J7" s="45" t="s">
        <v>82</v>
      </c>
      <c r="K7" s="46"/>
      <c r="L7" s="48" t="s">
        <v>83</v>
      </c>
      <c r="M7" s="48"/>
      <c r="N7" s="2">
        <v>337000</v>
      </c>
      <c r="O7" s="3">
        <f t="shared" si="0"/>
        <v>101100</v>
      </c>
      <c r="P7" s="18">
        <v>44537</v>
      </c>
      <c r="Q7" s="27">
        <v>0.39583333333333331</v>
      </c>
    </row>
    <row r="8" spans="1:17" ht="15.95" customHeight="1" x14ac:dyDescent="0.25">
      <c r="A8" s="28">
        <v>4</v>
      </c>
      <c r="B8" s="15">
        <v>60010116764</v>
      </c>
      <c r="C8" s="1" t="s">
        <v>79</v>
      </c>
      <c r="D8" s="1" t="s">
        <v>78</v>
      </c>
      <c r="E8" s="1" t="s">
        <v>54</v>
      </c>
      <c r="F8" s="1" t="s">
        <v>48</v>
      </c>
      <c r="G8" s="23">
        <v>119</v>
      </c>
      <c r="H8" s="23">
        <v>150</v>
      </c>
      <c r="I8" s="40">
        <v>8600.2999999999993</v>
      </c>
      <c r="J8" s="45" t="s">
        <v>82</v>
      </c>
      <c r="K8" s="46"/>
      <c r="L8" s="48" t="s">
        <v>83</v>
      </c>
      <c r="M8" s="48"/>
      <c r="N8" s="2">
        <v>232208</v>
      </c>
      <c r="O8" s="3">
        <f t="shared" si="0"/>
        <v>69662.399999999994</v>
      </c>
      <c r="P8" s="18">
        <v>44537</v>
      </c>
      <c r="Q8" s="27">
        <v>0.40277777777777773</v>
      </c>
    </row>
    <row r="9" spans="1:17" ht="15.95" customHeight="1" x14ac:dyDescent="0.25">
      <c r="A9" s="28">
        <v>5</v>
      </c>
      <c r="B9" s="15">
        <v>60010117261</v>
      </c>
      <c r="C9" s="1" t="s">
        <v>79</v>
      </c>
      <c r="D9" s="1" t="s">
        <v>78</v>
      </c>
      <c r="E9" s="1" t="s">
        <v>54</v>
      </c>
      <c r="F9" s="1" t="s">
        <v>50</v>
      </c>
      <c r="G9" s="11">
        <v>130</v>
      </c>
      <c r="H9" s="23">
        <v>343</v>
      </c>
      <c r="I9" s="40">
        <v>1174.4000000000001</v>
      </c>
      <c r="J9" s="45" t="s">
        <v>82</v>
      </c>
      <c r="K9" s="46"/>
      <c r="L9" s="48" t="s">
        <v>83</v>
      </c>
      <c r="M9" s="48"/>
      <c r="N9" s="2">
        <v>10600</v>
      </c>
      <c r="O9" s="3">
        <f t="shared" si="0"/>
        <v>3180</v>
      </c>
      <c r="P9" s="18">
        <v>44537</v>
      </c>
      <c r="Q9" s="27">
        <v>0.40972222222222199</v>
      </c>
    </row>
    <row r="10" spans="1:17" ht="15.95" customHeight="1" x14ac:dyDescent="0.25">
      <c r="A10" s="28">
        <v>6</v>
      </c>
      <c r="B10" s="15">
        <v>60010116770</v>
      </c>
      <c r="C10" s="1" t="s">
        <v>79</v>
      </c>
      <c r="D10" s="1" t="s">
        <v>78</v>
      </c>
      <c r="E10" s="1" t="s">
        <v>54</v>
      </c>
      <c r="F10" s="1" t="s">
        <v>48</v>
      </c>
      <c r="G10" s="11">
        <v>119</v>
      </c>
      <c r="H10" s="26">
        <v>143</v>
      </c>
      <c r="I10" s="40">
        <v>682.7</v>
      </c>
      <c r="J10" s="45" t="s">
        <v>82</v>
      </c>
      <c r="K10" s="46"/>
      <c r="L10" s="48" t="s">
        <v>83</v>
      </c>
      <c r="M10" s="48"/>
      <c r="N10" s="2">
        <v>24000</v>
      </c>
      <c r="O10" s="3">
        <f t="shared" si="0"/>
        <v>7200</v>
      </c>
      <c r="P10" s="18">
        <v>44537</v>
      </c>
      <c r="Q10" s="27">
        <v>0.41666666666666702</v>
      </c>
    </row>
    <row r="11" spans="1:17" ht="15.95" customHeight="1" x14ac:dyDescent="0.25">
      <c r="A11" s="36">
        <v>7</v>
      </c>
      <c r="B11" s="13">
        <v>60010116766</v>
      </c>
      <c r="C11" s="1" t="s">
        <v>79</v>
      </c>
      <c r="D11" s="1" t="s">
        <v>78</v>
      </c>
      <c r="E11" s="1" t="s">
        <v>54</v>
      </c>
      <c r="F11" s="1" t="s">
        <v>48</v>
      </c>
      <c r="G11" s="35">
        <v>119</v>
      </c>
      <c r="H11" s="35">
        <v>142</v>
      </c>
      <c r="I11" s="37" t="s">
        <v>38</v>
      </c>
      <c r="J11" s="45" t="s">
        <v>82</v>
      </c>
      <c r="K11" s="46"/>
      <c r="L11" s="47" t="s">
        <v>86</v>
      </c>
      <c r="M11" s="47"/>
      <c r="N11" s="14">
        <v>15100</v>
      </c>
      <c r="O11" s="3">
        <f t="shared" si="0"/>
        <v>4530</v>
      </c>
      <c r="P11" s="18">
        <v>44537</v>
      </c>
      <c r="Q11" s="27">
        <v>0.4236111111111111</v>
      </c>
    </row>
    <row r="12" spans="1:17" ht="15.95" customHeight="1" x14ac:dyDescent="0.25">
      <c r="A12" s="36">
        <v>8</v>
      </c>
      <c r="B12" s="13">
        <v>60010118504</v>
      </c>
      <c r="C12" s="1" t="s">
        <v>79</v>
      </c>
      <c r="D12" s="1" t="s">
        <v>78</v>
      </c>
      <c r="E12" s="1" t="s">
        <v>54</v>
      </c>
      <c r="F12" s="12" t="s">
        <v>48</v>
      </c>
      <c r="G12" s="41">
        <v>119</v>
      </c>
      <c r="H12" s="41">
        <v>144</v>
      </c>
      <c r="I12" s="37">
        <v>763.76</v>
      </c>
      <c r="J12" s="45" t="s">
        <v>82</v>
      </c>
      <c r="K12" s="46"/>
      <c r="L12" s="68" t="s">
        <v>86</v>
      </c>
      <c r="M12" s="69"/>
      <c r="N12" s="21">
        <v>26750</v>
      </c>
      <c r="O12" s="3">
        <f t="shared" ref="O12" si="1">N12*0.3</f>
        <v>8025</v>
      </c>
      <c r="P12" s="18">
        <v>44537</v>
      </c>
      <c r="Q12" s="27">
        <v>0.43055555555555503</v>
      </c>
    </row>
    <row r="13" spans="1:17" ht="15.95" customHeight="1" x14ac:dyDescent="0.25">
      <c r="A13" s="36">
        <v>9</v>
      </c>
      <c r="B13" s="15">
        <v>60010117948</v>
      </c>
      <c r="C13" s="1" t="s">
        <v>79</v>
      </c>
      <c r="D13" s="1" t="s">
        <v>78</v>
      </c>
      <c r="E13" s="1" t="s">
        <v>55</v>
      </c>
      <c r="F13" s="1" t="s">
        <v>48</v>
      </c>
      <c r="G13" s="11" t="s">
        <v>20</v>
      </c>
      <c r="H13" s="23">
        <v>3066</v>
      </c>
      <c r="I13" s="40">
        <v>786.22</v>
      </c>
      <c r="J13" s="45" t="s">
        <v>82</v>
      </c>
      <c r="K13" s="46"/>
      <c r="L13" s="48" t="s">
        <v>83</v>
      </c>
      <c r="M13" s="48"/>
      <c r="N13" s="2">
        <v>110865</v>
      </c>
      <c r="O13" s="3">
        <f t="shared" si="0"/>
        <v>33259.5</v>
      </c>
      <c r="P13" s="18">
        <v>44537</v>
      </c>
      <c r="Q13" s="27">
        <v>0.437499999999999</v>
      </c>
    </row>
    <row r="14" spans="1:17" ht="15.95" customHeight="1" x14ac:dyDescent="0.25">
      <c r="A14" s="36">
        <v>10</v>
      </c>
      <c r="B14" s="15">
        <v>60010118287</v>
      </c>
      <c r="C14" s="1" t="s">
        <v>79</v>
      </c>
      <c r="D14" s="1" t="s">
        <v>78</v>
      </c>
      <c r="E14" s="1" t="s">
        <v>55</v>
      </c>
      <c r="F14" s="1" t="s">
        <v>47</v>
      </c>
      <c r="G14" s="11" t="s">
        <v>20</v>
      </c>
      <c r="H14" s="23">
        <v>3067</v>
      </c>
      <c r="I14" s="40">
        <v>350</v>
      </c>
      <c r="J14" s="45" t="s">
        <v>82</v>
      </c>
      <c r="K14" s="46"/>
      <c r="L14" s="48" t="s">
        <v>83</v>
      </c>
      <c r="M14" s="48"/>
      <c r="N14" s="2">
        <v>43410</v>
      </c>
      <c r="O14" s="3">
        <f t="shared" si="0"/>
        <v>13023</v>
      </c>
      <c r="P14" s="18">
        <v>44537</v>
      </c>
      <c r="Q14" s="27">
        <v>0.44444444444444298</v>
      </c>
    </row>
    <row r="15" spans="1:17" ht="15.95" customHeight="1" x14ac:dyDescent="0.25">
      <c r="A15" s="36">
        <v>11</v>
      </c>
      <c r="B15" s="15">
        <v>60010118722</v>
      </c>
      <c r="C15" s="1" t="s">
        <v>79</v>
      </c>
      <c r="D15" s="1" t="s">
        <v>78</v>
      </c>
      <c r="E15" s="1" t="s">
        <v>55</v>
      </c>
      <c r="F15" s="1" t="s">
        <v>49</v>
      </c>
      <c r="G15" s="11" t="s">
        <v>20</v>
      </c>
      <c r="H15" s="23">
        <v>3068</v>
      </c>
      <c r="I15" s="40">
        <v>1464.83</v>
      </c>
      <c r="J15" s="45" t="s">
        <v>82</v>
      </c>
      <c r="K15" s="46"/>
      <c r="L15" s="48" t="s">
        <v>83</v>
      </c>
      <c r="M15" s="48"/>
      <c r="N15" s="2">
        <v>29500</v>
      </c>
      <c r="O15" s="3">
        <f t="shared" si="0"/>
        <v>8850</v>
      </c>
      <c r="P15" s="18">
        <v>44537</v>
      </c>
      <c r="Q15" s="27">
        <v>0.45138888888888701</v>
      </c>
    </row>
    <row r="16" spans="1:17" ht="15.95" customHeight="1" x14ac:dyDescent="0.25">
      <c r="A16" s="36">
        <v>12</v>
      </c>
      <c r="B16" s="15">
        <v>60010118723</v>
      </c>
      <c r="C16" s="1" t="s">
        <v>79</v>
      </c>
      <c r="D16" s="1" t="s">
        <v>78</v>
      </c>
      <c r="E16" s="1" t="s">
        <v>55</v>
      </c>
      <c r="F16" s="1" t="s">
        <v>48</v>
      </c>
      <c r="G16" s="11" t="s">
        <v>20</v>
      </c>
      <c r="H16" s="23">
        <v>3069</v>
      </c>
      <c r="I16" s="40">
        <v>3205.53</v>
      </c>
      <c r="J16" s="45" t="s">
        <v>82</v>
      </c>
      <c r="K16" s="46"/>
      <c r="L16" s="48" t="s">
        <v>83</v>
      </c>
      <c r="M16" s="48"/>
      <c r="N16" s="2">
        <v>64500</v>
      </c>
      <c r="O16" s="3">
        <f t="shared" si="0"/>
        <v>19350</v>
      </c>
      <c r="P16" s="18">
        <v>44537</v>
      </c>
      <c r="Q16" s="27">
        <v>0.45833333333333198</v>
      </c>
    </row>
    <row r="17" spans="1:17" ht="15.95" customHeight="1" x14ac:dyDescent="0.25">
      <c r="A17" s="36">
        <v>13</v>
      </c>
      <c r="B17" s="15">
        <v>60010117862</v>
      </c>
      <c r="C17" s="1" t="s">
        <v>79</v>
      </c>
      <c r="D17" s="1" t="s">
        <v>78</v>
      </c>
      <c r="E17" s="1" t="s">
        <v>56</v>
      </c>
      <c r="F17" s="1" t="s">
        <v>50</v>
      </c>
      <c r="G17" s="11">
        <v>101</v>
      </c>
      <c r="H17" s="23">
        <v>113</v>
      </c>
      <c r="I17" s="40">
        <v>1181.22</v>
      </c>
      <c r="J17" s="45" t="s">
        <v>82</v>
      </c>
      <c r="K17" s="46"/>
      <c r="L17" s="48" t="s">
        <v>83</v>
      </c>
      <c r="M17" s="48"/>
      <c r="N17" s="2">
        <v>3250</v>
      </c>
      <c r="O17" s="3">
        <f t="shared" si="0"/>
        <v>975</v>
      </c>
      <c r="P17" s="18">
        <v>44537</v>
      </c>
      <c r="Q17" s="27">
        <v>0.46527777777777601</v>
      </c>
    </row>
    <row r="18" spans="1:17" ht="15.95" customHeight="1" x14ac:dyDescent="0.25">
      <c r="A18" s="36">
        <v>14</v>
      </c>
      <c r="B18" s="15">
        <v>60010117865</v>
      </c>
      <c r="C18" s="1" t="s">
        <v>79</v>
      </c>
      <c r="D18" s="1" t="s">
        <v>78</v>
      </c>
      <c r="E18" s="1" t="s">
        <v>56</v>
      </c>
      <c r="F18" s="1" t="s">
        <v>50</v>
      </c>
      <c r="G18" s="11">
        <v>101</v>
      </c>
      <c r="H18" s="23">
        <v>116</v>
      </c>
      <c r="I18" s="40">
        <v>1033.71</v>
      </c>
      <c r="J18" s="45" t="s">
        <v>82</v>
      </c>
      <c r="K18" s="46"/>
      <c r="L18" s="48" t="s">
        <v>83</v>
      </c>
      <c r="M18" s="48"/>
      <c r="N18" s="2">
        <v>3000</v>
      </c>
      <c r="O18" s="3">
        <f t="shared" si="0"/>
        <v>900</v>
      </c>
      <c r="P18" s="18">
        <v>44537</v>
      </c>
      <c r="Q18" s="27">
        <v>0.47222222222221999</v>
      </c>
    </row>
    <row r="19" spans="1:17" ht="15.95" customHeight="1" x14ac:dyDescent="0.25">
      <c r="A19" s="36">
        <v>15</v>
      </c>
      <c r="B19" s="15">
        <v>60010111835</v>
      </c>
      <c r="C19" s="1" t="s">
        <v>79</v>
      </c>
      <c r="D19" s="1" t="s">
        <v>78</v>
      </c>
      <c r="E19" s="1" t="s">
        <v>56</v>
      </c>
      <c r="F19" s="1" t="s">
        <v>49</v>
      </c>
      <c r="G19" s="11">
        <v>128</v>
      </c>
      <c r="H19" s="23">
        <v>6</v>
      </c>
      <c r="I19" s="40">
        <v>336.48</v>
      </c>
      <c r="J19" s="45" t="s">
        <v>82</v>
      </c>
      <c r="K19" s="46"/>
      <c r="L19" s="48" t="s">
        <v>83</v>
      </c>
      <c r="M19" s="48"/>
      <c r="N19" s="2">
        <v>8500</v>
      </c>
      <c r="O19" s="3">
        <f t="shared" si="0"/>
        <v>2550</v>
      </c>
      <c r="P19" s="18">
        <v>44537</v>
      </c>
      <c r="Q19" s="27">
        <v>0.47916666666666402</v>
      </c>
    </row>
    <row r="20" spans="1:17" ht="15.95" customHeight="1" x14ac:dyDescent="0.25">
      <c r="A20" s="36">
        <v>16</v>
      </c>
      <c r="B20" s="15">
        <v>60010111666</v>
      </c>
      <c r="C20" s="1" t="s">
        <v>79</v>
      </c>
      <c r="D20" s="1" t="s">
        <v>78</v>
      </c>
      <c r="E20" s="1" t="s">
        <v>57</v>
      </c>
      <c r="F20" s="1" t="s">
        <v>49</v>
      </c>
      <c r="G20" s="23">
        <v>104</v>
      </c>
      <c r="H20" s="23">
        <v>12</v>
      </c>
      <c r="I20" s="39">
        <v>566.98</v>
      </c>
      <c r="J20" s="45" t="s">
        <v>82</v>
      </c>
      <c r="K20" s="46"/>
      <c r="L20" s="48" t="s">
        <v>83</v>
      </c>
      <c r="M20" s="48"/>
      <c r="N20" s="3">
        <v>11500</v>
      </c>
      <c r="O20" s="3">
        <f t="shared" si="0"/>
        <v>3450</v>
      </c>
      <c r="P20" s="18">
        <v>44537</v>
      </c>
      <c r="Q20" s="27">
        <v>0.486111111111108</v>
      </c>
    </row>
    <row r="21" spans="1:17" ht="15.95" customHeight="1" x14ac:dyDescent="0.25">
      <c r="A21" s="36">
        <v>17</v>
      </c>
      <c r="B21" s="15">
        <v>60010106066</v>
      </c>
      <c r="C21" s="1" t="s">
        <v>79</v>
      </c>
      <c r="D21" s="1" t="s">
        <v>78</v>
      </c>
      <c r="E21" s="1" t="s">
        <v>58</v>
      </c>
      <c r="F21" s="1" t="s">
        <v>50</v>
      </c>
      <c r="G21" s="11" t="s">
        <v>20</v>
      </c>
      <c r="H21" s="23">
        <v>1716</v>
      </c>
      <c r="I21" s="40">
        <v>3600</v>
      </c>
      <c r="J21" s="45" t="s">
        <v>82</v>
      </c>
      <c r="K21" s="46"/>
      <c r="L21" s="48" t="s">
        <v>83</v>
      </c>
      <c r="M21" s="48"/>
      <c r="N21" s="3">
        <v>28800</v>
      </c>
      <c r="O21" s="3">
        <f t="shared" si="0"/>
        <v>8640</v>
      </c>
      <c r="P21" s="18">
        <v>44537</v>
      </c>
      <c r="Q21" s="27">
        <v>0.49305555555555203</v>
      </c>
    </row>
    <row r="22" spans="1:17" ht="15.95" customHeight="1" x14ac:dyDescent="0.25">
      <c r="A22" s="36">
        <v>18</v>
      </c>
      <c r="B22" s="15">
        <v>60010106404</v>
      </c>
      <c r="C22" s="1" t="s">
        <v>79</v>
      </c>
      <c r="D22" s="1" t="s">
        <v>78</v>
      </c>
      <c r="E22" s="1" t="s">
        <v>59</v>
      </c>
      <c r="F22" s="1" t="s">
        <v>50</v>
      </c>
      <c r="G22" s="23">
        <v>141</v>
      </c>
      <c r="H22" s="23">
        <v>3</v>
      </c>
      <c r="I22" s="40">
        <v>1460.35</v>
      </c>
      <c r="J22" s="45" t="s">
        <v>82</v>
      </c>
      <c r="K22" s="46"/>
      <c r="L22" s="48" t="s">
        <v>83</v>
      </c>
      <c r="M22" s="48"/>
      <c r="N22" s="3">
        <v>9000</v>
      </c>
      <c r="O22" s="3">
        <f t="shared" si="0"/>
        <v>2700</v>
      </c>
      <c r="P22" s="18">
        <v>44537</v>
      </c>
      <c r="Q22" s="27">
        <v>0.54166666666666663</v>
      </c>
    </row>
    <row r="23" spans="1:17" ht="15.95" customHeight="1" x14ac:dyDescent="0.25">
      <c r="A23" s="36">
        <v>19</v>
      </c>
      <c r="B23" s="15">
        <v>60010106635</v>
      </c>
      <c r="C23" s="1" t="s">
        <v>79</v>
      </c>
      <c r="D23" s="1" t="s">
        <v>78</v>
      </c>
      <c r="E23" s="1" t="s">
        <v>59</v>
      </c>
      <c r="F23" s="1" t="s">
        <v>50</v>
      </c>
      <c r="G23" s="23">
        <v>157</v>
      </c>
      <c r="H23" s="23">
        <v>7</v>
      </c>
      <c r="I23" s="40">
        <v>5428.16</v>
      </c>
      <c r="J23" s="45" t="s">
        <v>82</v>
      </c>
      <c r="K23" s="46"/>
      <c r="L23" s="48" t="s">
        <v>83</v>
      </c>
      <c r="M23" s="48"/>
      <c r="N23" s="2">
        <v>43500</v>
      </c>
      <c r="O23" s="3">
        <f t="shared" si="0"/>
        <v>13050</v>
      </c>
      <c r="P23" s="18">
        <v>44537</v>
      </c>
      <c r="Q23" s="27">
        <v>0.54861111111111105</v>
      </c>
    </row>
    <row r="24" spans="1:17" ht="15.95" customHeight="1" x14ac:dyDescent="0.25">
      <c r="A24" s="36">
        <v>20</v>
      </c>
      <c r="B24" s="15">
        <v>60010106882</v>
      </c>
      <c r="C24" s="1" t="s">
        <v>79</v>
      </c>
      <c r="D24" s="1" t="s">
        <v>78</v>
      </c>
      <c r="E24" s="1" t="s">
        <v>60</v>
      </c>
      <c r="F24" s="1" t="s">
        <v>50</v>
      </c>
      <c r="G24" s="23">
        <v>150</v>
      </c>
      <c r="H24" s="23">
        <v>26</v>
      </c>
      <c r="I24" s="40">
        <v>9319.23</v>
      </c>
      <c r="J24" s="45" t="s">
        <v>82</v>
      </c>
      <c r="K24" s="46"/>
      <c r="L24" s="48" t="s">
        <v>88</v>
      </c>
      <c r="M24" s="48"/>
      <c r="N24" s="2">
        <v>3825000</v>
      </c>
      <c r="O24" s="3">
        <f t="shared" si="0"/>
        <v>1147500</v>
      </c>
      <c r="P24" s="18">
        <v>44537</v>
      </c>
      <c r="Q24" s="27">
        <v>0.55555555555555503</v>
      </c>
    </row>
    <row r="25" spans="1:17" x14ac:dyDescent="0.25">
      <c r="A25" s="36">
        <v>21</v>
      </c>
      <c r="B25" s="15">
        <v>60010117992</v>
      </c>
      <c r="C25" s="1" t="s">
        <v>79</v>
      </c>
      <c r="D25" s="1" t="s">
        <v>78</v>
      </c>
      <c r="E25" s="1" t="s">
        <v>61</v>
      </c>
      <c r="F25" s="1" t="s">
        <v>47</v>
      </c>
      <c r="G25" s="23">
        <v>997</v>
      </c>
      <c r="H25" s="23">
        <v>22</v>
      </c>
      <c r="I25" s="40">
        <v>280.64</v>
      </c>
      <c r="J25" s="45" t="s">
        <v>82</v>
      </c>
      <c r="K25" s="46"/>
      <c r="L25" s="48" t="s">
        <v>93</v>
      </c>
      <c r="M25" s="48"/>
      <c r="N25" s="2">
        <v>60000</v>
      </c>
      <c r="O25" s="3">
        <f t="shared" si="0"/>
        <v>18000</v>
      </c>
      <c r="P25" s="18">
        <v>44537</v>
      </c>
      <c r="Q25" s="27">
        <v>0.56597222222222221</v>
      </c>
    </row>
    <row r="26" spans="1:17" ht="15.95" customHeight="1" x14ac:dyDescent="0.25">
      <c r="A26" s="36">
        <v>22</v>
      </c>
      <c r="B26" s="13">
        <v>60010117264</v>
      </c>
      <c r="C26" s="1" t="s">
        <v>79</v>
      </c>
      <c r="D26" s="1" t="s">
        <v>78</v>
      </c>
      <c r="E26" s="1" t="s">
        <v>62</v>
      </c>
      <c r="F26" s="1" t="s">
        <v>49</v>
      </c>
      <c r="G26" s="22">
        <v>107</v>
      </c>
      <c r="H26" s="22">
        <v>4</v>
      </c>
      <c r="I26" s="37" t="s">
        <v>25</v>
      </c>
      <c r="J26" s="45" t="s">
        <v>82</v>
      </c>
      <c r="K26" s="46"/>
      <c r="L26" s="48" t="s">
        <v>83</v>
      </c>
      <c r="M26" s="48"/>
      <c r="N26" s="14">
        <v>120100</v>
      </c>
      <c r="O26" s="3">
        <f t="shared" si="0"/>
        <v>36030</v>
      </c>
      <c r="P26" s="18">
        <v>44537</v>
      </c>
      <c r="Q26" s="27">
        <v>0.57638888888888895</v>
      </c>
    </row>
    <row r="27" spans="1:17" ht="15.95" customHeight="1" x14ac:dyDescent="0.25">
      <c r="A27" s="36">
        <v>23</v>
      </c>
      <c r="B27" s="13">
        <v>60010117265</v>
      </c>
      <c r="C27" s="1" t="s">
        <v>79</v>
      </c>
      <c r="D27" s="1" t="s">
        <v>78</v>
      </c>
      <c r="E27" s="1" t="s">
        <v>62</v>
      </c>
      <c r="F27" s="1" t="s">
        <v>49</v>
      </c>
      <c r="G27" s="22">
        <v>107</v>
      </c>
      <c r="H27" s="22">
        <v>5</v>
      </c>
      <c r="I27" s="37" t="s">
        <v>26</v>
      </c>
      <c r="J27" s="45" t="s">
        <v>82</v>
      </c>
      <c r="K27" s="46"/>
      <c r="L27" s="48" t="s">
        <v>83</v>
      </c>
      <c r="M27" s="48"/>
      <c r="N27" s="14">
        <v>145950</v>
      </c>
      <c r="O27" s="3">
        <f t="shared" si="0"/>
        <v>43785</v>
      </c>
      <c r="P27" s="18">
        <v>44537</v>
      </c>
      <c r="Q27" s="27">
        <v>0.58333333333333337</v>
      </c>
    </row>
    <row r="28" spans="1:17" ht="15.95" customHeight="1" x14ac:dyDescent="0.25">
      <c r="A28" s="36">
        <v>24</v>
      </c>
      <c r="B28" s="13">
        <v>60010117483</v>
      </c>
      <c r="C28" s="1" t="s">
        <v>79</v>
      </c>
      <c r="D28" s="1" t="s">
        <v>78</v>
      </c>
      <c r="E28" s="1" t="s">
        <v>62</v>
      </c>
      <c r="F28" s="1" t="s">
        <v>49</v>
      </c>
      <c r="G28" s="22">
        <v>105</v>
      </c>
      <c r="H28" s="22">
        <v>1</v>
      </c>
      <c r="I28" s="37" t="s">
        <v>27</v>
      </c>
      <c r="J28" s="45" t="s">
        <v>82</v>
      </c>
      <c r="K28" s="46"/>
      <c r="L28" s="48" t="s">
        <v>83</v>
      </c>
      <c r="M28" s="48"/>
      <c r="N28" s="14">
        <v>39000</v>
      </c>
      <c r="O28" s="3">
        <f t="shared" si="0"/>
        <v>11700</v>
      </c>
      <c r="P28" s="18">
        <v>44537</v>
      </c>
      <c r="Q28" s="27">
        <v>0.59027777777777779</v>
      </c>
    </row>
    <row r="29" spans="1:17" ht="15.95" customHeight="1" x14ac:dyDescent="0.25">
      <c r="A29" s="36">
        <v>25</v>
      </c>
      <c r="B29" s="13">
        <v>60010116975</v>
      </c>
      <c r="C29" s="1" t="s">
        <v>79</v>
      </c>
      <c r="D29" s="1" t="s">
        <v>78</v>
      </c>
      <c r="E29" s="1" t="s">
        <v>63</v>
      </c>
      <c r="F29" s="1" t="s">
        <v>47</v>
      </c>
      <c r="G29" s="22">
        <v>133</v>
      </c>
      <c r="H29" s="22">
        <v>69</v>
      </c>
      <c r="I29" s="37">
        <v>11.7</v>
      </c>
      <c r="J29" s="45" t="s">
        <v>82</v>
      </c>
      <c r="K29" s="46"/>
      <c r="L29" s="47" t="s">
        <v>84</v>
      </c>
      <c r="M29" s="47"/>
      <c r="N29" s="14">
        <v>600</v>
      </c>
      <c r="O29" s="3">
        <f t="shared" si="0"/>
        <v>180</v>
      </c>
      <c r="P29" s="18">
        <v>44537</v>
      </c>
      <c r="Q29" s="27">
        <v>0.59722222222222199</v>
      </c>
    </row>
    <row r="30" spans="1:17" ht="15.95" customHeight="1" x14ac:dyDescent="0.25">
      <c r="A30" s="36">
        <v>26</v>
      </c>
      <c r="B30" s="13">
        <v>60010117379</v>
      </c>
      <c r="C30" s="1" t="s">
        <v>79</v>
      </c>
      <c r="D30" s="1" t="s">
        <v>78</v>
      </c>
      <c r="E30" s="1" t="s">
        <v>64</v>
      </c>
      <c r="F30" s="1" t="s">
        <v>47</v>
      </c>
      <c r="G30" s="22">
        <v>161</v>
      </c>
      <c r="H30" s="22">
        <v>12</v>
      </c>
      <c r="I30" s="37">
        <v>205</v>
      </c>
      <c r="J30" s="45" t="s">
        <v>82</v>
      </c>
      <c r="K30" s="46"/>
      <c r="L30" s="47" t="s">
        <v>84</v>
      </c>
      <c r="M30" s="47"/>
      <c r="N30" s="14">
        <v>145000</v>
      </c>
      <c r="O30" s="3">
        <f t="shared" si="0"/>
        <v>43500</v>
      </c>
      <c r="P30" s="18">
        <v>44537</v>
      </c>
      <c r="Q30" s="27">
        <v>0.60416666666666663</v>
      </c>
    </row>
    <row r="31" spans="1:17" ht="15.95" customHeight="1" x14ac:dyDescent="0.25">
      <c r="A31" s="36">
        <v>27</v>
      </c>
      <c r="B31" s="13">
        <v>60010117819</v>
      </c>
      <c r="C31" s="1" t="s">
        <v>79</v>
      </c>
      <c r="D31" s="1" t="s">
        <v>78</v>
      </c>
      <c r="E31" s="1" t="s">
        <v>65</v>
      </c>
      <c r="F31" s="1" t="s">
        <v>47</v>
      </c>
      <c r="G31" s="22">
        <v>308</v>
      </c>
      <c r="H31" s="22">
        <v>4</v>
      </c>
      <c r="I31" s="37">
        <v>225</v>
      </c>
      <c r="J31" s="45" t="s">
        <v>82</v>
      </c>
      <c r="K31" s="46"/>
      <c r="L31" s="47" t="s">
        <v>85</v>
      </c>
      <c r="M31" s="47"/>
      <c r="N31" s="14">
        <v>90000</v>
      </c>
      <c r="O31" s="3">
        <f t="shared" si="0"/>
        <v>27000</v>
      </c>
      <c r="P31" s="18">
        <v>44537</v>
      </c>
      <c r="Q31" s="27">
        <v>0.61458333333333337</v>
      </c>
    </row>
    <row r="32" spans="1:17" ht="15.95" customHeight="1" x14ac:dyDescent="0.25">
      <c r="A32" s="36">
        <v>28</v>
      </c>
      <c r="B32" s="13">
        <v>60010101708</v>
      </c>
      <c r="C32" s="1" t="s">
        <v>79</v>
      </c>
      <c r="D32" s="1" t="s">
        <v>78</v>
      </c>
      <c r="E32" s="1" t="s">
        <v>66</v>
      </c>
      <c r="F32" s="1" t="s">
        <v>47</v>
      </c>
      <c r="G32" s="31">
        <v>172</v>
      </c>
      <c r="H32" s="31">
        <v>33</v>
      </c>
      <c r="I32" s="37">
        <v>129.56</v>
      </c>
      <c r="J32" s="45" t="s">
        <v>82</v>
      </c>
      <c r="K32" s="46"/>
      <c r="L32" s="47" t="s">
        <v>85</v>
      </c>
      <c r="M32" s="47"/>
      <c r="N32" s="14">
        <v>45346</v>
      </c>
      <c r="O32" s="3">
        <f t="shared" si="0"/>
        <v>13603.8</v>
      </c>
      <c r="P32" s="18">
        <v>44537</v>
      </c>
      <c r="Q32" s="27">
        <v>0.625</v>
      </c>
    </row>
    <row r="33" spans="1:17" ht="15.95" customHeight="1" x14ac:dyDescent="0.25">
      <c r="A33" s="36">
        <v>29</v>
      </c>
      <c r="B33" s="13">
        <v>60010117368</v>
      </c>
      <c r="C33" s="1" t="s">
        <v>79</v>
      </c>
      <c r="D33" s="1" t="s">
        <v>78</v>
      </c>
      <c r="E33" s="1" t="s">
        <v>67</v>
      </c>
      <c r="F33" s="1" t="s">
        <v>47</v>
      </c>
      <c r="G33" s="31">
        <v>44</v>
      </c>
      <c r="H33" s="31">
        <v>4</v>
      </c>
      <c r="I33" s="37">
        <v>125</v>
      </c>
      <c r="J33" s="45" t="s">
        <v>82</v>
      </c>
      <c r="K33" s="46"/>
      <c r="L33" s="47" t="s">
        <v>85</v>
      </c>
      <c r="M33" s="47"/>
      <c r="N33" s="14">
        <v>98262.5</v>
      </c>
      <c r="O33" s="3">
        <f t="shared" si="0"/>
        <v>29478.75</v>
      </c>
      <c r="P33" s="18">
        <v>44537</v>
      </c>
      <c r="Q33" s="27">
        <v>0.63541666666666696</v>
      </c>
    </row>
    <row r="34" spans="1:17" ht="15.95" customHeight="1" x14ac:dyDescent="0.25">
      <c r="A34" s="36">
        <v>30</v>
      </c>
      <c r="B34" s="13">
        <v>60010111872</v>
      </c>
      <c r="C34" s="1" t="s">
        <v>79</v>
      </c>
      <c r="D34" s="1" t="s">
        <v>78</v>
      </c>
      <c r="E34" s="1" t="s">
        <v>68</v>
      </c>
      <c r="F34" s="1" t="s">
        <v>49</v>
      </c>
      <c r="G34" s="31">
        <v>102</v>
      </c>
      <c r="H34" s="31">
        <v>1</v>
      </c>
      <c r="I34" s="37" t="s">
        <v>32</v>
      </c>
      <c r="J34" s="45" t="s">
        <v>82</v>
      </c>
      <c r="K34" s="46"/>
      <c r="L34" s="48" t="s">
        <v>83</v>
      </c>
      <c r="M34" s="48"/>
      <c r="N34" s="14">
        <v>100000</v>
      </c>
      <c r="O34" s="3">
        <f t="shared" ref="O34" si="2">N34*0.3</f>
        <v>30000</v>
      </c>
      <c r="P34" s="18">
        <v>44537</v>
      </c>
      <c r="Q34" s="27">
        <v>0.64583333333333404</v>
      </c>
    </row>
    <row r="35" spans="1:17" ht="15.95" customHeight="1" x14ac:dyDescent="0.25">
      <c r="A35" s="36">
        <v>31</v>
      </c>
      <c r="B35" s="13">
        <v>60010106725</v>
      </c>
      <c r="C35" s="1" t="s">
        <v>79</v>
      </c>
      <c r="D35" s="1" t="s">
        <v>78</v>
      </c>
      <c r="E35" s="1" t="s">
        <v>69</v>
      </c>
      <c r="F35" s="1" t="s">
        <v>50</v>
      </c>
      <c r="G35" s="22">
        <v>181</v>
      </c>
      <c r="H35" s="22">
        <v>10</v>
      </c>
      <c r="I35" s="37" t="s">
        <v>33</v>
      </c>
      <c r="J35" s="45" t="s">
        <v>82</v>
      </c>
      <c r="K35" s="46"/>
      <c r="L35" s="48" t="s">
        <v>83</v>
      </c>
      <c r="M35" s="48"/>
      <c r="N35" s="14">
        <v>114600</v>
      </c>
      <c r="O35" s="3">
        <f t="shared" si="0"/>
        <v>34380</v>
      </c>
      <c r="P35" s="18">
        <v>44537</v>
      </c>
      <c r="Q35" s="27">
        <v>0.65277777777777779</v>
      </c>
    </row>
    <row r="36" spans="1:17" ht="15.95" customHeight="1" x14ac:dyDescent="0.25">
      <c r="A36" s="36">
        <v>32</v>
      </c>
      <c r="B36" s="13">
        <v>60010117229</v>
      </c>
      <c r="C36" s="1" t="s">
        <v>79</v>
      </c>
      <c r="D36" s="1" t="s">
        <v>78</v>
      </c>
      <c r="E36" s="1" t="s">
        <v>70</v>
      </c>
      <c r="F36" s="1" t="s">
        <v>47</v>
      </c>
      <c r="G36" s="22">
        <v>147</v>
      </c>
      <c r="H36" s="22">
        <v>42</v>
      </c>
      <c r="I36" s="37" t="s">
        <v>34</v>
      </c>
      <c r="J36" s="45" t="s">
        <v>82</v>
      </c>
      <c r="K36" s="46"/>
      <c r="L36" s="47" t="s">
        <v>87</v>
      </c>
      <c r="M36" s="47"/>
      <c r="N36" s="14">
        <v>20600</v>
      </c>
      <c r="O36" s="3">
        <f t="shared" si="0"/>
        <v>6180</v>
      </c>
      <c r="P36" s="18">
        <v>44537</v>
      </c>
      <c r="Q36" s="27">
        <v>0.65972222222222221</v>
      </c>
    </row>
    <row r="37" spans="1:17" ht="15.95" customHeight="1" x14ac:dyDescent="0.25">
      <c r="A37" s="36">
        <v>33</v>
      </c>
      <c r="B37" s="15">
        <v>60010111326</v>
      </c>
      <c r="C37" s="1" t="s">
        <v>79</v>
      </c>
      <c r="D37" s="1" t="s">
        <v>78</v>
      </c>
      <c r="E37" s="1" t="s">
        <v>71</v>
      </c>
      <c r="F37" s="1" t="s">
        <v>48</v>
      </c>
      <c r="G37" s="30">
        <v>135</v>
      </c>
      <c r="H37" s="30">
        <v>7</v>
      </c>
      <c r="I37" s="4" t="s">
        <v>39</v>
      </c>
      <c r="J37" s="45" t="s">
        <v>82</v>
      </c>
      <c r="K37" s="46"/>
      <c r="L37" s="47" t="s">
        <v>86</v>
      </c>
      <c r="M37" s="47"/>
      <c r="N37" s="14">
        <v>30500</v>
      </c>
      <c r="O37" s="3">
        <f t="shared" si="0"/>
        <v>9150</v>
      </c>
      <c r="P37" s="18">
        <v>44537</v>
      </c>
      <c r="Q37" s="27">
        <v>0.66666666666666696</v>
      </c>
    </row>
    <row r="38" spans="1:17" ht="15.95" customHeight="1" x14ac:dyDescent="0.25">
      <c r="A38" s="36">
        <v>34</v>
      </c>
      <c r="B38" s="13">
        <v>60010119565</v>
      </c>
      <c r="C38" s="1" t="s">
        <v>79</v>
      </c>
      <c r="D38" s="1" t="s">
        <v>78</v>
      </c>
      <c r="E38" s="1" t="s">
        <v>71</v>
      </c>
      <c r="F38" s="1" t="s">
        <v>47</v>
      </c>
      <c r="G38" s="22">
        <v>135</v>
      </c>
      <c r="H38" s="22">
        <v>8</v>
      </c>
      <c r="I38" s="37" t="s">
        <v>40</v>
      </c>
      <c r="J38" s="45" t="s">
        <v>82</v>
      </c>
      <c r="K38" s="46"/>
      <c r="L38" s="47" t="s">
        <v>86</v>
      </c>
      <c r="M38" s="47"/>
      <c r="N38" s="14">
        <v>1500</v>
      </c>
      <c r="O38" s="3">
        <f t="shared" si="0"/>
        <v>450</v>
      </c>
      <c r="P38" s="18">
        <v>44537</v>
      </c>
      <c r="Q38" s="27">
        <v>0.67361111111111105</v>
      </c>
    </row>
    <row r="39" spans="1:17" ht="15.95" customHeight="1" x14ac:dyDescent="0.25">
      <c r="A39" s="36">
        <v>35</v>
      </c>
      <c r="B39" s="13">
        <v>60010116500</v>
      </c>
      <c r="C39" s="1" t="s">
        <v>79</v>
      </c>
      <c r="D39" s="1" t="s">
        <v>78</v>
      </c>
      <c r="E39" s="1" t="s">
        <v>72</v>
      </c>
      <c r="F39" s="1" t="s">
        <v>48</v>
      </c>
      <c r="G39" s="22">
        <v>167</v>
      </c>
      <c r="H39" s="22">
        <v>45</v>
      </c>
      <c r="I39" s="37" t="s">
        <v>43</v>
      </c>
      <c r="J39" s="45" t="s">
        <v>82</v>
      </c>
      <c r="K39" s="46"/>
      <c r="L39" s="47" t="s">
        <v>86</v>
      </c>
      <c r="M39" s="47"/>
      <c r="N39" s="14">
        <v>87000</v>
      </c>
      <c r="O39" s="3">
        <f t="shared" si="0"/>
        <v>26100</v>
      </c>
      <c r="P39" s="18">
        <v>44537</v>
      </c>
      <c r="Q39" s="27">
        <v>0.68055555555555503</v>
      </c>
    </row>
    <row r="40" spans="1:17" ht="15.95" customHeight="1" x14ac:dyDescent="0.25">
      <c r="A40" s="36">
        <v>36</v>
      </c>
      <c r="B40" s="13">
        <v>60010111431</v>
      </c>
      <c r="C40" s="1" t="s">
        <v>79</v>
      </c>
      <c r="D40" s="1" t="s">
        <v>78</v>
      </c>
      <c r="E40" s="1" t="s">
        <v>73</v>
      </c>
      <c r="F40" s="1" t="s">
        <v>49</v>
      </c>
      <c r="G40" s="22">
        <v>127</v>
      </c>
      <c r="H40" s="22">
        <v>12</v>
      </c>
      <c r="I40" s="37" t="s">
        <v>44</v>
      </c>
      <c r="J40" s="45" t="s">
        <v>82</v>
      </c>
      <c r="K40" s="46"/>
      <c r="L40" s="47" t="s">
        <v>86</v>
      </c>
      <c r="M40" s="47"/>
      <c r="N40" s="14">
        <v>31800</v>
      </c>
      <c r="O40" s="3">
        <f t="shared" si="0"/>
        <v>9540</v>
      </c>
      <c r="P40" s="18">
        <v>44537</v>
      </c>
      <c r="Q40" s="27">
        <v>0.6875</v>
      </c>
    </row>
    <row r="41" spans="1:17" x14ac:dyDescent="0.25">
      <c r="A41" s="36">
        <v>37</v>
      </c>
      <c r="B41" s="13">
        <v>60010105897</v>
      </c>
      <c r="C41" s="1" t="s">
        <v>79</v>
      </c>
      <c r="D41" s="1" t="s">
        <v>78</v>
      </c>
      <c r="E41" s="1" t="s">
        <v>74</v>
      </c>
      <c r="F41" s="33" t="s">
        <v>46</v>
      </c>
      <c r="G41" s="11" t="s">
        <v>20</v>
      </c>
      <c r="H41" s="22">
        <v>755</v>
      </c>
      <c r="I41" s="37" t="s">
        <v>45</v>
      </c>
      <c r="J41" s="45" t="s">
        <v>82</v>
      </c>
      <c r="K41" s="46"/>
      <c r="L41" s="47" t="s">
        <v>86</v>
      </c>
      <c r="M41" s="47"/>
      <c r="N41" s="20">
        <v>135700</v>
      </c>
      <c r="O41" s="3">
        <f t="shared" si="0"/>
        <v>40710</v>
      </c>
      <c r="P41" s="18">
        <v>44537</v>
      </c>
      <c r="Q41" s="27">
        <v>0.69444444444444398</v>
      </c>
    </row>
    <row r="42" spans="1:17" ht="15.95" customHeight="1" x14ac:dyDescent="0.25">
      <c r="A42" s="36">
        <v>38</v>
      </c>
      <c r="B42" s="13">
        <v>60010103375</v>
      </c>
      <c r="C42" s="1" t="s">
        <v>79</v>
      </c>
      <c r="D42" s="1" t="s">
        <v>78</v>
      </c>
      <c r="E42" s="1" t="s">
        <v>75</v>
      </c>
      <c r="F42" s="12" t="s">
        <v>48</v>
      </c>
      <c r="G42" s="22">
        <v>154</v>
      </c>
      <c r="H42" s="22">
        <v>10</v>
      </c>
      <c r="I42" s="37">
        <v>9926.31</v>
      </c>
      <c r="J42" s="45" t="s">
        <v>82</v>
      </c>
      <c r="K42" s="46"/>
      <c r="L42" s="47" t="s">
        <v>86</v>
      </c>
      <c r="M42" s="47"/>
      <c r="N42" s="20">
        <v>44670</v>
      </c>
      <c r="O42" s="3">
        <f t="shared" si="0"/>
        <v>13401</v>
      </c>
      <c r="P42" s="18">
        <v>44538</v>
      </c>
      <c r="Q42" s="27">
        <v>0.375</v>
      </c>
    </row>
    <row r="43" spans="1:17" ht="15.95" customHeight="1" x14ac:dyDescent="0.25">
      <c r="A43" s="36">
        <v>39</v>
      </c>
      <c r="B43" s="13">
        <v>60010102270</v>
      </c>
      <c r="C43" s="1" t="s">
        <v>79</v>
      </c>
      <c r="D43" s="1" t="s">
        <v>78</v>
      </c>
      <c r="E43" s="1" t="s">
        <v>76</v>
      </c>
      <c r="F43" s="12" t="s">
        <v>50</v>
      </c>
      <c r="G43" s="22">
        <v>103</v>
      </c>
      <c r="H43" s="22">
        <v>5</v>
      </c>
      <c r="I43" s="37">
        <v>728.85</v>
      </c>
      <c r="J43" s="45" t="s">
        <v>82</v>
      </c>
      <c r="K43" s="46"/>
      <c r="L43" s="47" t="s">
        <v>86</v>
      </c>
      <c r="M43" s="47"/>
      <c r="N43" s="20">
        <v>2350</v>
      </c>
      <c r="O43" s="3">
        <f t="shared" si="0"/>
        <v>705</v>
      </c>
      <c r="P43" s="18">
        <v>44538</v>
      </c>
      <c r="Q43" s="27">
        <v>0.38194444444444442</v>
      </c>
    </row>
    <row r="44" spans="1:17" ht="15.95" customHeight="1" x14ac:dyDescent="0.25">
      <c r="A44" s="36">
        <v>40</v>
      </c>
      <c r="B44" s="13">
        <v>60010102270</v>
      </c>
      <c r="C44" s="1" t="s">
        <v>79</v>
      </c>
      <c r="D44" s="1" t="s">
        <v>78</v>
      </c>
      <c r="E44" s="1" t="s">
        <v>76</v>
      </c>
      <c r="F44" s="12" t="s">
        <v>50</v>
      </c>
      <c r="G44" s="34">
        <v>103</v>
      </c>
      <c r="H44" s="34">
        <v>35</v>
      </c>
      <c r="I44" s="37">
        <v>1198.4000000000001</v>
      </c>
      <c r="J44" s="45" t="s">
        <v>82</v>
      </c>
      <c r="K44" s="46"/>
      <c r="L44" s="47" t="s">
        <v>86</v>
      </c>
      <c r="M44" s="47"/>
      <c r="N44" s="20">
        <v>3850</v>
      </c>
      <c r="O44" s="3">
        <f t="shared" ref="O44" si="3">N44*0.3</f>
        <v>1155</v>
      </c>
      <c r="P44" s="18">
        <v>44538</v>
      </c>
      <c r="Q44" s="27">
        <v>0.38888888888888901</v>
      </c>
    </row>
    <row r="45" spans="1:17" ht="15.95" customHeight="1" x14ac:dyDescent="0.25">
      <c r="A45" s="36">
        <v>41</v>
      </c>
      <c r="B45" s="13">
        <v>60010102270</v>
      </c>
      <c r="C45" s="1" t="s">
        <v>79</v>
      </c>
      <c r="D45" s="1" t="s">
        <v>78</v>
      </c>
      <c r="E45" s="1" t="s">
        <v>76</v>
      </c>
      <c r="F45" s="12" t="s">
        <v>50</v>
      </c>
      <c r="G45" s="22">
        <v>108</v>
      </c>
      <c r="H45" s="22">
        <v>18</v>
      </c>
      <c r="I45" s="37">
        <v>2057.89</v>
      </c>
      <c r="J45" s="45" t="s">
        <v>82</v>
      </c>
      <c r="K45" s="46"/>
      <c r="L45" s="47" t="s">
        <v>86</v>
      </c>
      <c r="M45" s="47"/>
      <c r="N45" s="14">
        <v>6600</v>
      </c>
      <c r="O45" s="3">
        <f t="shared" si="0"/>
        <v>1980</v>
      </c>
      <c r="P45" s="18">
        <v>44538</v>
      </c>
      <c r="Q45" s="27">
        <v>0.39583333333333298</v>
      </c>
    </row>
    <row r="46" spans="1:17" ht="15.95" customHeight="1" x14ac:dyDescent="0.25">
      <c r="A46" s="36">
        <v>42</v>
      </c>
      <c r="B46" s="13">
        <v>60010102270</v>
      </c>
      <c r="C46" s="1" t="s">
        <v>79</v>
      </c>
      <c r="D46" s="1" t="s">
        <v>78</v>
      </c>
      <c r="E46" s="1" t="s">
        <v>76</v>
      </c>
      <c r="F46" s="12" t="s">
        <v>50</v>
      </c>
      <c r="G46" s="22">
        <v>108</v>
      </c>
      <c r="H46" s="22">
        <v>33</v>
      </c>
      <c r="I46" s="37">
        <v>1736</v>
      </c>
      <c r="J46" s="45" t="s">
        <v>82</v>
      </c>
      <c r="K46" s="46"/>
      <c r="L46" s="47" t="s">
        <v>86</v>
      </c>
      <c r="M46" s="47"/>
      <c r="N46" s="14">
        <v>5600</v>
      </c>
      <c r="O46" s="3">
        <f t="shared" si="0"/>
        <v>1680</v>
      </c>
      <c r="P46" s="18">
        <v>44538</v>
      </c>
      <c r="Q46" s="27">
        <v>0.40277777777777801</v>
      </c>
    </row>
    <row r="47" spans="1:17" ht="15.95" customHeight="1" x14ac:dyDescent="0.25">
      <c r="A47" s="36">
        <v>43</v>
      </c>
      <c r="B47" s="13">
        <v>60010102270</v>
      </c>
      <c r="C47" s="1" t="s">
        <v>79</v>
      </c>
      <c r="D47" s="1" t="s">
        <v>78</v>
      </c>
      <c r="E47" s="1" t="s">
        <v>76</v>
      </c>
      <c r="F47" s="12" t="s">
        <v>50</v>
      </c>
      <c r="G47" s="11">
        <v>108</v>
      </c>
      <c r="H47" s="22">
        <v>60</v>
      </c>
      <c r="I47" s="37">
        <v>1922.73</v>
      </c>
      <c r="J47" s="45" t="s">
        <v>82</v>
      </c>
      <c r="K47" s="46"/>
      <c r="L47" s="47" t="s">
        <v>86</v>
      </c>
      <c r="M47" s="47"/>
      <c r="N47" s="14">
        <v>6200</v>
      </c>
      <c r="O47" s="3">
        <f t="shared" si="0"/>
        <v>1860</v>
      </c>
      <c r="P47" s="18">
        <v>44538</v>
      </c>
      <c r="Q47" s="27">
        <v>0.40972222222222199</v>
      </c>
    </row>
    <row r="48" spans="1:17" ht="15.95" customHeight="1" x14ac:dyDescent="0.25">
      <c r="A48" s="36">
        <v>44</v>
      </c>
      <c r="B48" s="13">
        <v>60010102270</v>
      </c>
      <c r="C48" s="1" t="s">
        <v>79</v>
      </c>
      <c r="D48" s="1" t="s">
        <v>78</v>
      </c>
      <c r="E48" s="1" t="s">
        <v>76</v>
      </c>
      <c r="F48" s="12" t="s">
        <v>50</v>
      </c>
      <c r="G48" s="16">
        <v>108</v>
      </c>
      <c r="H48" s="16">
        <v>62</v>
      </c>
      <c r="I48" s="17">
        <v>2263.44</v>
      </c>
      <c r="J48" s="45" t="s">
        <v>82</v>
      </c>
      <c r="K48" s="46"/>
      <c r="L48" s="47" t="s">
        <v>86</v>
      </c>
      <c r="M48" s="47"/>
      <c r="N48" s="21">
        <v>7250</v>
      </c>
      <c r="O48" s="3">
        <f t="shared" si="0"/>
        <v>2175</v>
      </c>
      <c r="P48" s="18">
        <v>44538</v>
      </c>
      <c r="Q48" s="27">
        <v>0.41666666666666702</v>
      </c>
    </row>
    <row r="49" spans="1:17" ht="15.95" customHeight="1" x14ac:dyDescent="0.25">
      <c r="A49" s="36">
        <v>45</v>
      </c>
      <c r="B49" s="13">
        <v>60010102270</v>
      </c>
      <c r="C49" s="1" t="s">
        <v>79</v>
      </c>
      <c r="D49" s="1" t="s">
        <v>78</v>
      </c>
      <c r="E49" s="1" t="s">
        <v>76</v>
      </c>
      <c r="F49" s="12" t="s">
        <v>50</v>
      </c>
      <c r="G49" s="22">
        <v>123</v>
      </c>
      <c r="H49" s="22">
        <v>27</v>
      </c>
      <c r="I49" s="37">
        <v>1491.34</v>
      </c>
      <c r="J49" s="45" t="s">
        <v>82</v>
      </c>
      <c r="K49" s="46"/>
      <c r="L49" s="47" t="s">
        <v>86</v>
      </c>
      <c r="M49" s="47"/>
      <c r="N49" s="21">
        <v>4800</v>
      </c>
      <c r="O49" s="3">
        <f t="shared" si="0"/>
        <v>1440</v>
      </c>
      <c r="P49" s="18">
        <v>44538</v>
      </c>
      <c r="Q49" s="27">
        <v>0.42361111111111099</v>
      </c>
    </row>
    <row r="50" spans="1:17" ht="15.95" customHeight="1" x14ac:dyDescent="0.25">
      <c r="A50" s="36">
        <v>46</v>
      </c>
      <c r="B50" s="13">
        <v>60010101987</v>
      </c>
      <c r="C50" s="1" t="s">
        <v>79</v>
      </c>
      <c r="D50" s="1" t="s">
        <v>78</v>
      </c>
      <c r="E50" s="1" t="s">
        <v>77</v>
      </c>
      <c r="F50" s="12" t="s">
        <v>49</v>
      </c>
      <c r="G50" s="31">
        <v>133</v>
      </c>
      <c r="H50" s="31">
        <v>9</v>
      </c>
      <c r="I50" s="37">
        <v>45242.26</v>
      </c>
      <c r="J50" s="45" t="s">
        <v>82</v>
      </c>
      <c r="K50" s="46"/>
      <c r="L50" s="47" t="s">
        <v>86</v>
      </c>
      <c r="M50" s="47"/>
      <c r="N50" s="21">
        <v>105000</v>
      </c>
      <c r="O50" s="3">
        <f t="shared" si="0"/>
        <v>31500</v>
      </c>
      <c r="P50" s="18">
        <v>44538</v>
      </c>
      <c r="Q50" s="27">
        <v>0.43055555555555558</v>
      </c>
    </row>
    <row r="51" spans="1:17" ht="15.95" customHeight="1" x14ac:dyDescent="0.25">
      <c r="A51" s="42">
        <v>47</v>
      </c>
      <c r="B51" s="13">
        <v>60010101988</v>
      </c>
      <c r="C51" s="1" t="s">
        <v>79</v>
      </c>
      <c r="D51" s="1" t="s">
        <v>78</v>
      </c>
      <c r="E51" s="1" t="s">
        <v>77</v>
      </c>
      <c r="F51" s="12" t="s">
        <v>49</v>
      </c>
      <c r="G51" s="43">
        <v>133</v>
      </c>
      <c r="H51" s="43">
        <v>20</v>
      </c>
      <c r="I51" s="37">
        <v>23956.44</v>
      </c>
      <c r="J51" s="45" t="s">
        <v>82</v>
      </c>
      <c r="K51" s="46"/>
      <c r="L51" s="47" t="s">
        <v>86</v>
      </c>
      <c r="M51" s="47"/>
      <c r="N51" s="21">
        <v>55100</v>
      </c>
      <c r="O51" s="3">
        <f t="shared" ref="O51" si="4">N51*0.3</f>
        <v>16530</v>
      </c>
      <c r="P51" s="18">
        <v>44538</v>
      </c>
      <c r="Q51" s="27">
        <v>0.4375</v>
      </c>
    </row>
    <row r="52" spans="1:17" ht="15.95" customHeight="1" x14ac:dyDescent="0.25">
      <c r="A52" s="36">
        <v>48</v>
      </c>
      <c r="B52" s="13">
        <v>60010101761</v>
      </c>
      <c r="C52" s="1" t="s">
        <v>79</v>
      </c>
      <c r="D52" s="1" t="s">
        <v>78</v>
      </c>
      <c r="E52" s="1" t="s">
        <v>94</v>
      </c>
      <c r="F52" s="12" t="s">
        <v>49</v>
      </c>
      <c r="G52" s="31">
        <v>108</v>
      </c>
      <c r="H52" s="31">
        <v>124</v>
      </c>
      <c r="I52" s="37">
        <v>42184.76</v>
      </c>
      <c r="J52" s="45" t="s">
        <v>82</v>
      </c>
      <c r="K52" s="46"/>
      <c r="L52" s="47" t="s">
        <v>86</v>
      </c>
      <c r="M52" s="47"/>
      <c r="N52" s="21">
        <v>105500</v>
      </c>
      <c r="O52" s="3">
        <f t="shared" si="0"/>
        <v>31650</v>
      </c>
      <c r="P52" s="18">
        <v>44538</v>
      </c>
      <c r="Q52" s="27">
        <v>0.44444444444444442</v>
      </c>
    </row>
    <row r="53" spans="1:17" ht="16.5" thickBot="1" x14ac:dyDescent="0.3">
      <c r="A53" s="51" t="s">
        <v>15</v>
      </c>
      <c r="B53" s="52"/>
      <c r="C53" s="52"/>
      <c r="D53" s="52"/>
      <c r="E53" s="52"/>
      <c r="F53" s="52"/>
      <c r="G53" s="52"/>
      <c r="H53" s="52"/>
      <c r="I53" s="52"/>
      <c r="J53" s="52"/>
      <c r="K53" s="52"/>
      <c r="L53" s="52"/>
      <c r="M53" s="52"/>
      <c r="N53" s="52"/>
      <c r="O53" s="52"/>
      <c r="P53" s="52"/>
      <c r="Q53" s="53"/>
    </row>
    <row r="54" spans="1:17" ht="42" x14ac:dyDescent="0.25">
      <c r="A54" s="6" t="s">
        <v>0</v>
      </c>
      <c r="B54" s="10" t="s">
        <v>1</v>
      </c>
      <c r="C54" s="7" t="s">
        <v>2</v>
      </c>
      <c r="D54" s="7" t="s">
        <v>3</v>
      </c>
      <c r="E54" s="10" t="s">
        <v>19</v>
      </c>
      <c r="F54" s="8" t="s">
        <v>8</v>
      </c>
      <c r="G54" s="8" t="s">
        <v>9</v>
      </c>
      <c r="H54" s="8" t="s">
        <v>10</v>
      </c>
      <c r="I54" s="9" t="s">
        <v>30</v>
      </c>
      <c r="J54" s="9" t="s">
        <v>16</v>
      </c>
      <c r="K54" s="9" t="s">
        <v>17</v>
      </c>
      <c r="L54" s="49" t="s">
        <v>18</v>
      </c>
      <c r="M54" s="50"/>
      <c r="N54" s="9" t="s">
        <v>13</v>
      </c>
      <c r="O54" s="9" t="s">
        <v>14</v>
      </c>
      <c r="P54" s="10" t="s">
        <v>4</v>
      </c>
      <c r="Q54" s="10" t="s">
        <v>5</v>
      </c>
    </row>
    <row r="55" spans="1:17" ht="24" x14ac:dyDescent="0.25">
      <c r="A55" s="24">
        <v>1</v>
      </c>
      <c r="B55" s="24">
        <v>60010102687</v>
      </c>
      <c r="C55" s="24" t="s">
        <v>21</v>
      </c>
      <c r="D55" s="24" t="s">
        <v>22</v>
      </c>
      <c r="E55" s="25" t="s">
        <v>29</v>
      </c>
      <c r="F55" s="29" t="s">
        <v>90</v>
      </c>
      <c r="G55" s="11">
        <v>157</v>
      </c>
      <c r="H55" s="24">
        <v>1</v>
      </c>
      <c r="I55" s="4" t="s">
        <v>31</v>
      </c>
      <c r="J55" s="25" t="s">
        <v>89</v>
      </c>
      <c r="K55" s="25">
        <v>89.25</v>
      </c>
      <c r="L55" s="44" t="s">
        <v>85</v>
      </c>
      <c r="M55" s="44"/>
      <c r="N55" s="5">
        <v>3480</v>
      </c>
      <c r="O55" s="5">
        <f>N55*30/100</f>
        <v>1044</v>
      </c>
      <c r="P55" s="18">
        <v>44538</v>
      </c>
      <c r="Q55" s="27">
        <v>0.4513888888888889</v>
      </c>
    </row>
    <row r="56" spans="1:17" x14ac:dyDescent="0.25">
      <c r="A56" s="24">
        <v>2</v>
      </c>
      <c r="B56" s="24">
        <v>60010107346</v>
      </c>
      <c r="C56" s="30" t="s">
        <v>79</v>
      </c>
      <c r="D56" s="30" t="s">
        <v>78</v>
      </c>
      <c r="E56" s="25" t="s">
        <v>80</v>
      </c>
      <c r="F56" s="24" t="s">
        <v>50</v>
      </c>
      <c r="G56" s="32" t="s">
        <v>20</v>
      </c>
      <c r="H56" s="24">
        <v>4033</v>
      </c>
      <c r="I56" s="4" t="s">
        <v>35</v>
      </c>
      <c r="J56" s="29" t="s">
        <v>89</v>
      </c>
      <c r="K56" s="4">
        <v>170</v>
      </c>
      <c r="L56" s="44" t="s">
        <v>36</v>
      </c>
      <c r="M56" s="44"/>
      <c r="N56" s="5">
        <v>130</v>
      </c>
      <c r="O56" s="5">
        <f t="shared" ref="O56:O59" si="5">N56*30/100</f>
        <v>39</v>
      </c>
      <c r="P56" s="18">
        <v>44538</v>
      </c>
      <c r="Q56" s="27">
        <v>0.45833333333333331</v>
      </c>
    </row>
    <row r="57" spans="1:17" x14ac:dyDescent="0.25">
      <c r="A57" s="24">
        <v>3</v>
      </c>
      <c r="B57" s="24">
        <v>60010201076</v>
      </c>
      <c r="C57" s="36" t="s">
        <v>79</v>
      </c>
      <c r="D57" s="36" t="s">
        <v>78</v>
      </c>
      <c r="E57" s="29" t="s">
        <v>80</v>
      </c>
      <c r="F57" s="24" t="s">
        <v>51</v>
      </c>
      <c r="G57" s="32" t="s">
        <v>20</v>
      </c>
      <c r="H57" s="32" t="s">
        <v>20</v>
      </c>
      <c r="I57" s="4" t="s">
        <v>41</v>
      </c>
      <c r="J57" s="29" t="s">
        <v>89</v>
      </c>
      <c r="K57" s="25" t="s">
        <v>41</v>
      </c>
      <c r="L57" s="44" t="s">
        <v>36</v>
      </c>
      <c r="M57" s="44"/>
      <c r="N57" s="5">
        <v>660</v>
      </c>
      <c r="O57" s="5">
        <f t="shared" si="5"/>
        <v>198</v>
      </c>
      <c r="P57" s="18">
        <v>44538</v>
      </c>
      <c r="Q57" s="27">
        <v>0.46527777777777801</v>
      </c>
    </row>
    <row r="58" spans="1:17" x14ac:dyDescent="0.25">
      <c r="A58" s="24">
        <v>4</v>
      </c>
      <c r="B58" s="30">
        <v>60010117070</v>
      </c>
      <c r="C58" s="36" t="s">
        <v>79</v>
      </c>
      <c r="D58" s="36" t="s">
        <v>78</v>
      </c>
      <c r="E58" s="29" t="s">
        <v>81</v>
      </c>
      <c r="F58" s="30" t="s">
        <v>48</v>
      </c>
      <c r="G58" s="30">
        <v>103</v>
      </c>
      <c r="H58" s="30">
        <v>11</v>
      </c>
      <c r="I58" s="4" t="s">
        <v>37</v>
      </c>
      <c r="J58" s="29" t="s">
        <v>89</v>
      </c>
      <c r="K58" s="29" t="s">
        <v>37</v>
      </c>
      <c r="L58" s="44" t="s">
        <v>36</v>
      </c>
      <c r="M58" s="44"/>
      <c r="N58" s="5">
        <v>305</v>
      </c>
      <c r="O58" s="5">
        <f t="shared" si="5"/>
        <v>91.5</v>
      </c>
      <c r="P58" s="18">
        <v>44538</v>
      </c>
      <c r="Q58" s="27">
        <v>0.47222222222222199</v>
      </c>
    </row>
    <row r="59" spans="1:17" x14ac:dyDescent="0.25">
      <c r="A59" s="24">
        <v>5</v>
      </c>
      <c r="B59" s="24">
        <v>60010201078</v>
      </c>
      <c r="C59" s="36" t="s">
        <v>79</v>
      </c>
      <c r="D59" s="36" t="s">
        <v>78</v>
      </c>
      <c r="E59" s="29" t="s">
        <v>81</v>
      </c>
      <c r="F59" s="24" t="s">
        <v>51</v>
      </c>
      <c r="G59" s="32" t="s">
        <v>20</v>
      </c>
      <c r="H59" s="32" t="s">
        <v>20</v>
      </c>
      <c r="I59" s="4" t="s">
        <v>42</v>
      </c>
      <c r="J59" s="29" t="s">
        <v>89</v>
      </c>
      <c r="K59" s="25" t="s">
        <v>42</v>
      </c>
      <c r="L59" s="44" t="s">
        <v>36</v>
      </c>
      <c r="M59" s="44"/>
      <c r="N59" s="5">
        <v>150</v>
      </c>
      <c r="O59" s="5">
        <f t="shared" si="5"/>
        <v>45</v>
      </c>
      <c r="P59" s="18">
        <v>44538</v>
      </c>
      <c r="Q59" s="27">
        <v>0.47916666666666702</v>
      </c>
    </row>
    <row r="60" spans="1:17" x14ac:dyDescent="0.25">
      <c r="A60" s="38">
        <v>5</v>
      </c>
      <c r="B60" s="38">
        <v>60010100185</v>
      </c>
      <c r="C60" s="38" t="s">
        <v>79</v>
      </c>
      <c r="D60" s="38" t="s">
        <v>78</v>
      </c>
      <c r="E60" s="29" t="s">
        <v>91</v>
      </c>
      <c r="F60" s="38" t="s">
        <v>48</v>
      </c>
      <c r="G60" s="32">
        <v>674</v>
      </c>
      <c r="H60" s="32">
        <v>4</v>
      </c>
      <c r="I60" s="4" t="s">
        <v>92</v>
      </c>
      <c r="J60" s="29" t="s">
        <v>89</v>
      </c>
      <c r="K60" s="29" t="s">
        <v>92</v>
      </c>
      <c r="L60" s="44" t="s">
        <v>36</v>
      </c>
      <c r="M60" s="44"/>
      <c r="N60" s="5">
        <v>3500</v>
      </c>
      <c r="O60" s="5">
        <f t="shared" ref="O60" si="6">N60*30/100</f>
        <v>1050</v>
      </c>
      <c r="P60" s="18">
        <v>44538</v>
      </c>
      <c r="Q60" s="27">
        <v>0.54166666666666663</v>
      </c>
    </row>
  </sheetData>
  <mergeCells count="109">
    <mergeCell ref="L11:M11"/>
    <mergeCell ref="L14:M14"/>
    <mergeCell ref="L18:M18"/>
    <mergeCell ref="J19:K19"/>
    <mergeCell ref="L19:M19"/>
    <mergeCell ref="J15:K15"/>
    <mergeCell ref="J10:K10"/>
    <mergeCell ref="L10:M10"/>
    <mergeCell ref="L47:M47"/>
    <mergeCell ref="J42:K42"/>
    <mergeCell ref="J43:K43"/>
    <mergeCell ref="J44:K44"/>
    <mergeCell ref="J45:K45"/>
    <mergeCell ref="J46:K46"/>
    <mergeCell ref="L41:M41"/>
    <mergeCell ref="L39:M39"/>
    <mergeCell ref="L46:M46"/>
    <mergeCell ref="J27:K27"/>
    <mergeCell ref="J25:K25"/>
    <mergeCell ref="J24:K24"/>
    <mergeCell ref="J18:K18"/>
    <mergeCell ref="J16:K16"/>
    <mergeCell ref="J34:K34"/>
    <mergeCell ref="L32:M32"/>
    <mergeCell ref="L33:M33"/>
    <mergeCell ref="L34:M34"/>
    <mergeCell ref="L24:M24"/>
    <mergeCell ref="L23:M23"/>
    <mergeCell ref="J33:K33"/>
    <mergeCell ref="J32:K32"/>
    <mergeCell ref="A1:Q1"/>
    <mergeCell ref="A2:Q2"/>
    <mergeCell ref="J4:K4"/>
    <mergeCell ref="J5:K5"/>
    <mergeCell ref="J6:K6"/>
    <mergeCell ref="L8:M8"/>
    <mergeCell ref="L20:M20"/>
    <mergeCell ref="J20:K20"/>
    <mergeCell ref="L5:M5"/>
    <mergeCell ref="L4:M4"/>
    <mergeCell ref="A3:Q3"/>
    <mergeCell ref="J9:K9"/>
    <mergeCell ref="J13:K13"/>
    <mergeCell ref="J14:K14"/>
    <mergeCell ref="L7:M7"/>
    <mergeCell ref="L9:M9"/>
    <mergeCell ref="L13:M13"/>
    <mergeCell ref="L6:M6"/>
    <mergeCell ref="L15:M15"/>
    <mergeCell ref="J8:K8"/>
    <mergeCell ref="J7:K7"/>
    <mergeCell ref="J12:K12"/>
    <mergeCell ref="L12:M12"/>
    <mergeCell ref="J11:K11"/>
    <mergeCell ref="L56:M56"/>
    <mergeCell ref="L57:M57"/>
    <mergeCell ref="L58:M58"/>
    <mergeCell ref="L59:M59"/>
    <mergeCell ref="L54:M54"/>
    <mergeCell ref="L55:M55"/>
    <mergeCell ref="L49:M49"/>
    <mergeCell ref="L50:M50"/>
    <mergeCell ref="L38:M38"/>
    <mergeCell ref="A53:Q53"/>
    <mergeCell ref="J40:K40"/>
    <mergeCell ref="J51:K51"/>
    <mergeCell ref="L51:M51"/>
    <mergeCell ref="J50:K50"/>
    <mergeCell ref="J49:K49"/>
    <mergeCell ref="J41:K41"/>
    <mergeCell ref="J39:K39"/>
    <mergeCell ref="J38:K38"/>
    <mergeCell ref="L48:M48"/>
    <mergeCell ref="L37:M37"/>
    <mergeCell ref="J48:K48"/>
    <mergeCell ref="L40:M40"/>
    <mergeCell ref="J47:K47"/>
    <mergeCell ref="L42:M42"/>
    <mergeCell ref="L43:M43"/>
    <mergeCell ref="L44:M44"/>
    <mergeCell ref="L45:M45"/>
    <mergeCell ref="L31:M31"/>
    <mergeCell ref="J36:K36"/>
    <mergeCell ref="J35:K35"/>
    <mergeCell ref="J37:K37"/>
    <mergeCell ref="L60:M60"/>
    <mergeCell ref="J52:K52"/>
    <mergeCell ref="L52:M52"/>
    <mergeCell ref="L16:M16"/>
    <mergeCell ref="J17:K17"/>
    <mergeCell ref="L17:M17"/>
    <mergeCell ref="J21:K21"/>
    <mergeCell ref="J23:K23"/>
    <mergeCell ref="L22:M22"/>
    <mergeCell ref="J22:K22"/>
    <mergeCell ref="J31:K31"/>
    <mergeCell ref="J26:K26"/>
    <mergeCell ref="J28:K28"/>
    <mergeCell ref="J29:K29"/>
    <mergeCell ref="J30:K30"/>
    <mergeCell ref="L21:M21"/>
    <mergeCell ref="L36:M36"/>
    <mergeCell ref="L35:M35"/>
    <mergeCell ref="L29:M29"/>
    <mergeCell ref="L28:M28"/>
    <mergeCell ref="L27:M27"/>
    <mergeCell ref="L26:M26"/>
    <mergeCell ref="L25:M25"/>
    <mergeCell ref="L30:M30"/>
  </mergeCells>
  <pageMargins left="0.31496062992125984" right="0.31496062992125984" top="0.55118110236220474" bottom="0.35433070866141736" header="0" footer="0"/>
  <pageSetup paperSize="8"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Sayfa1</vt:lpstr>
      <vt:lpstr>Sayfa1!Yazdırma_Alanı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Mehmet Ersin YILDIRIM</dc:creator>
  <cp:lastModifiedBy>Duran KARACA</cp:lastModifiedBy>
  <cp:lastPrinted>2021-11-20T11:14:43Z</cp:lastPrinted>
  <dcterms:created xsi:type="dcterms:W3CDTF">2020-07-28T13:07:00Z</dcterms:created>
  <dcterms:modified xsi:type="dcterms:W3CDTF">2021-11-22T10:39:51Z</dcterms:modified>
</cp:coreProperties>
</file>